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CONTRAM\ANAC\CIG ET AL\"/>
    </mc:Choice>
  </mc:AlternateContent>
  <xr:revisionPtr revIDLastSave="0" documentId="13_ncr:1_{50FE8CD3-CBBC-426E-8B9E-B51905440901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9" i="1" l="1"/>
  <c r="J359" i="1"/>
  <c r="J60" i="1" l="1"/>
  <c r="J253" i="1"/>
  <c r="J321" i="1"/>
  <c r="E406" i="1" l="1"/>
  <c r="D406" i="1"/>
</calcChain>
</file>

<file path=xl/sharedStrings.xml><?xml version="1.0" encoding="utf-8"?>
<sst xmlns="http://schemas.openxmlformats.org/spreadsheetml/2006/main" count="3198" uniqueCount="1699">
  <si>
    <t>Struttura proponente</t>
  </si>
  <si>
    <t>data</t>
  </si>
  <si>
    <t>Modalità scelta del contraente</t>
  </si>
  <si>
    <t>Oggetto</t>
  </si>
  <si>
    <t>Cig</t>
  </si>
  <si>
    <t>Elenco operatori invitati</t>
  </si>
  <si>
    <t>Aggiudicatario</t>
  </si>
  <si>
    <t>importo di aggiudicazione</t>
  </si>
  <si>
    <t>tempi di completamento</t>
  </si>
  <si>
    <t>importo somme liquidate</t>
  </si>
  <si>
    <t>Contram Spa</t>
  </si>
  <si>
    <t>Avv. Lidio Palumbo</t>
  </si>
  <si>
    <t>Servizi di telefonia mobile</t>
  </si>
  <si>
    <t>AEP Ticketing Solutions  S.r.l. - Signa (FI)</t>
  </si>
  <si>
    <t>Procedura ristretta ex art. 232 comma 13 D.Lgs. n. 163/2006 indetta nell’ambito del “sistema di qualificazione” ai sensi del D.Lgs. 163/2006 e pubblicato nel supplemento n. 78 della G.U. Unione Europea il 19/04/2014</t>
  </si>
  <si>
    <t>Fornitura di gasolio ad uso autotrazione</t>
  </si>
  <si>
    <t>Servizi internet, sito internet, manutenzione e gestione servizi on line di abbonamento e biglietteria, posta elettronica, assistenza tecnica telefonica</t>
  </si>
  <si>
    <t>Appalto servizio pulizia e manutenzione parcheggio con risalita meccanizzata</t>
  </si>
  <si>
    <t>Manutenzione periodica e gestione paline e pensiline di fermata reta TPL</t>
  </si>
  <si>
    <t>Appalto servizi vari</t>
  </si>
  <si>
    <t xml:space="preserve">Affidamento diretto </t>
  </si>
  <si>
    <t>Contratto ricerca e sviluppo</t>
  </si>
  <si>
    <t>Procedura negoziata</t>
  </si>
  <si>
    <t>Fino completamento opera</t>
  </si>
  <si>
    <t>Ditte qualificate sistema qualificazione Contram Mobilità Scpa</t>
  </si>
  <si>
    <t>18.01.2018</t>
  </si>
  <si>
    <t>Procedura negoziata previa consultazione</t>
  </si>
  <si>
    <t>Realizzazione e posa in opera tettoia metallica</t>
  </si>
  <si>
    <t>Z8521C7C4D</t>
  </si>
  <si>
    <t xml:space="preserve">Piancatelli&amp;c. Srl – San Severino Marche </t>
  </si>
  <si>
    <t>Affidamento diretto</t>
  </si>
  <si>
    <t>Aggiornamento e assistenza software</t>
  </si>
  <si>
    <t>Z6821C7F45</t>
  </si>
  <si>
    <t xml:space="preserve">M.A.I.O.R SRL – LUCCA </t>
  </si>
  <si>
    <t xml:space="preserve">M.A.I.O.R Srl – Lucca </t>
  </si>
  <si>
    <t>Servizi informatici</t>
  </si>
  <si>
    <t>ZE721C802A</t>
  </si>
  <si>
    <t xml:space="preserve">TASK SRL – MACERATA </t>
  </si>
  <si>
    <t>TASK Srl – Macerata</t>
  </si>
  <si>
    <t>31.01.2018</t>
  </si>
  <si>
    <t>Corso formazione generale e specifica con prova di spegnimento antincendio durata 8 ore</t>
  </si>
  <si>
    <t>Z9321FA11E</t>
  </si>
  <si>
    <t xml:space="preserve">SEA – TOLENTINO </t>
  </si>
  <si>
    <t xml:space="preserve">SEA – Tolentino </t>
  </si>
  <si>
    <t>Corso formazione Accordo Stato Regione 21/12/2011 Tot. 16 ore</t>
  </si>
  <si>
    <t>Z9B21FA150</t>
  </si>
  <si>
    <t>07.02.2018</t>
  </si>
  <si>
    <t>Riqualificazione travature in acciaio</t>
  </si>
  <si>
    <t>ZF3222DFF5</t>
  </si>
  <si>
    <t xml:space="preserve">Antincendio Tolentino snc – Tolentino </t>
  </si>
  <si>
    <t> 8/2/2018</t>
  </si>
  <si>
    <t>08.02.2018</t>
  </si>
  <si>
    <t xml:space="preserve">Procedura negoziata </t>
  </si>
  <si>
    <t>Lavori di ampliamento uffici</t>
  </si>
  <si>
    <t>7373067F5A</t>
  </si>
  <si>
    <t>PROMO SPA – Corridonia;                SCS di Saltari ivo e contigiani ermanno snc- petriolo;                   PAPA NICOLA SRL – macerata; ENZO RESCHINI SRL – macerata; MONTEDIL – loreto;                    DELTA SRL – cantiano (PU)         NGH – Bolzano;                                CIPEF SRL – GAGLIOLE;            ELETTRO ZETA SRL – osimo; B.C.COSTRUZIONI SPA – OSIMO; REEDIL SRL -  potenza</t>
  </si>
  <si>
    <t xml:space="preserve">MONTEDIL – LORETO </t>
  </si>
  <si>
    <t>15.02.2018</t>
  </si>
  <si>
    <t>Realizzazione impianto ricarica autoveicoli elettrici</t>
  </si>
  <si>
    <t>Z29225152B</t>
  </si>
  <si>
    <t xml:space="preserve">CM Impianti srl – Camerino </t>
  </si>
  <si>
    <t>27.02.2018</t>
  </si>
  <si>
    <t>Servizi di informazione all'utenza</t>
  </si>
  <si>
    <t>Z2C2289234</t>
  </si>
  <si>
    <t>associazione turistica procamerino- camerino</t>
  </si>
  <si>
    <t>Associazione turistica procamerino- camerino</t>
  </si>
  <si>
    <t>02.03.2018</t>
  </si>
  <si>
    <t>Fornitura e installazione filtro quarzite e vasca di rilascio acqua depurata</t>
  </si>
  <si>
    <t>ZB32299237</t>
  </si>
  <si>
    <t xml:space="preserve">INTERSERVICE – Tolentino </t>
  </si>
  <si>
    <t>06.03.2018</t>
  </si>
  <si>
    <t>Incarichi di progettazione, direzione di lavori e collaudo</t>
  </si>
  <si>
    <t>Z3D22A4631</t>
  </si>
  <si>
    <t xml:space="preserve">Ing. Carmine Calafiore – Castelraimondo </t>
  </si>
  <si>
    <t>Fine lavori</t>
  </si>
  <si>
    <t>09.03.2018</t>
  </si>
  <si>
    <t>Sgombero neve presso la sede Contram S.p.a. di Via Le Mosse 19/21 – Camerino. Stagione invernale 2017/2018</t>
  </si>
  <si>
    <t>Z1522B385F</t>
  </si>
  <si>
    <t xml:space="preserve">Sargenti Franco – Camerino </t>
  </si>
  <si>
    <t>Stagione invernale 2017/2018</t>
  </si>
  <si>
    <t>21.03.2018</t>
  </si>
  <si>
    <t>Fornitura di calore, conduzione dell'impianto termico, manutenzione ordinaria e straordinaria dell'impianto termico stesso</t>
  </si>
  <si>
    <t>ZA022DDA29</t>
  </si>
  <si>
    <t xml:space="preserve">CPM Gestione Termiche Srl – Camerino </t>
  </si>
  <si>
    <t>Fornitura dei materiali per la copertura del corridoio dell'officina</t>
  </si>
  <si>
    <t>Z4222DE615</t>
  </si>
  <si>
    <t>Lavori d'interramento per la realizzazione della nuova linea di trasmissione dati rete</t>
  </si>
  <si>
    <t>ZEF22DE6A1</t>
  </si>
  <si>
    <t xml:space="preserve">Edilasfalti S.r.l. – Camerino </t>
  </si>
  <si>
    <t>Procedura ristretta derivante da avvisi con cui si indice una gara</t>
  </si>
  <si>
    <t>Fornitura scuolabus</t>
  </si>
  <si>
    <t>74431200EF</t>
  </si>
  <si>
    <t>CARIND INTERNATIONAL SRL – SPOLETO</t>
  </si>
  <si>
    <t>12/04/.2018</t>
  </si>
  <si>
    <t>Lavori di manutenzione ordinaria del muretto/parapetto in C.A.</t>
  </si>
  <si>
    <t>ZBA232A0F3</t>
  </si>
  <si>
    <t>edilpitture fra.ma. s.n.c. dei fratelli mancinelli mauro e silvano– camerino</t>
  </si>
  <si>
    <t>edilpitture fra.ma. s.n.c. dei fratelli mancinelli mauro e silvano camerino</t>
  </si>
  <si>
    <t>Lavori di riparazione muretto sede Contram a seguito di sinistro stradale</t>
  </si>
  <si>
    <t>Z08232A104</t>
  </si>
  <si>
    <t>Z01232A117</t>
  </si>
  <si>
    <t>vetreria camerte di cardarelli giuseppe &amp;c snc</t>
  </si>
  <si>
    <t>Appalto servizio di pulizia autobus e piccole manutenzioni</t>
  </si>
  <si>
    <t>Z7C234900B</t>
  </si>
  <si>
    <t>GI.MA. Car di Marco Giacomini-Treia</t>
  </si>
  <si>
    <t>Lavori rifacimento muro fabbricato sede Contram spa</t>
  </si>
  <si>
    <t>ZD62381EA5</t>
  </si>
  <si>
    <t>Edilpitture Fra.Ma. S.N.C. dei Fratelli Mancinelli Mauro e Silvano – camerino</t>
  </si>
  <si>
    <t>Assistenza analisi ed integrazione Piano Anticorruzione e Modello Organizzativo ex D.Lgs. n. 231/01</t>
  </si>
  <si>
    <t>Z7F2383547</t>
  </si>
  <si>
    <t xml:space="preserve">network advisory, osimo, </t>
  </si>
  <si>
    <t>ZBB238C6DF</t>
  </si>
  <si>
    <t>dott.ssa Dionisi Simona</t>
  </si>
  <si>
    <t>Fornitura n. 6 validatrici F240</t>
  </si>
  <si>
    <t>ZF123C9453</t>
  </si>
  <si>
    <t xml:space="preserve">A e P SRL – SIGNA </t>
  </si>
  <si>
    <t>Servizio raccolta, trasporto e smaltimento rifiuti</t>
  </si>
  <si>
    <t>Z7423C94F3</t>
  </si>
  <si>
    <t xml:space="preserve">Pavoni Rossano S.r.l. – Filottrano </t>
  </si>
  <si>
    <t>Acquisto autovettura ZOE</t>
  </si>
  <si>
    <t>Z18240BD74</t>
  </si>
  <si>
    <t xml:space="preserve">tombolini motor company spa – ancona </t>
  </si>
  <si>
    <t>Fornitura e istallazione 2 pensiline</t>
  </si>
  <si>
    <t>Z222413F9C</t>
  </si>
  <si>
    <t xml:space="preserve">Italsign Srl – Camerino (MC) </t>
  </si>
  <si>
    <t>Impianto depurazione Corridonia con posa in opera</t>
  </si>
  <si>
    <t>ZA6244F4FC</t>
  </si>
  <si>
    <t>Verifiche periodiche impianti DPR 462/01</t>
  </si>
  <si>
    <t>Z0524528B2</t>
  </si>
  <si>
    <t>Servizi di Certificazione ISO 9001:2015</t>
  </si>
  <si>
    <t>ZE924540E4</t>
  </si>
  <si>
    <t>Lloyd’s Register quality assurance italy srl</t>
  </si>
  <si>
    <t>Impianto fotovoltaico su pensilina</t>
  </si>
  <si>
    <t>ZE52453311</t>
  </si>
  <si>
    <t>Realizzazione e installazione fotovoltaico su pensilina per e-bike</t>
  </si>
  <si>
    <t>Z8B24650A3</t>
  </si>
  <si>
    <t>tecnoimpianti snc Toelntino</t>
  </si>
  <si>
    <t>45 giorni da inizio lavori</t>
  </si>
  <si>
    <t>Realizzazione ed installazione pensilina per ciclo stazione E-BIKE</t>
  </si>
  <si>
    <t>Z8424675F8</t>
  </si>
  <si>
    <t xml:space="preserve">edilasfalti srl, camerino;              f.lli de angelis srl pievebovigliana;                                   edil europa srl, macerata;    impresa f.lli pazzaglia snc, val fornace, </t>
  </si>
  <si>
    <t>edilasfalti srl, camerino</t>
  </si>
  <si>
    <t>Incarico progettazione e D.L. tettoia e colonnine di ricarica elettrica Tesla</t>
  </si>
  <si>
    <t>Z4C246D1BF</t>
  </si>
  <si>
    <t>Ing.carmine calafiore</t>
  </si>
  <si>
    <t>Completamento opere</t>
  </si>
  <si>
    <t>Incarico progettazione e DL tettoia con impianto fotovoltaico</t>
  </si>
  <si>
    <t>Z6D246D1D1</t>
  </si>
  <si>
    <t>Strumento e software per diagnosi mezzi</t>
  </si>
  <si>
    <t>Z102477019</t>
  </si>
  <si>
    <t>Angelelli marco</t>
  </si>
  <si>
    <t>Colonnina erogazione gasolio</t>
  </si>
  <si>
    <t>Z5E247A093</t>
  </si>
  <si>
    <t xml:space="preserve">Tomes srl </t>
  </si>
  <si>
    <t>Fornitura e istallazione ciclo stazione completa e-bike</t>
  </si>
  <si>
    <t>Z922492521</t>
  </si>
  <si>
    <t>LOGISS SRL - Rovereto</t>
  </si>
  <si>
    <t>45 gg. Da inizio lavori</t>
  </si>
  <si>
    <t>758828855A</t>
  </si>
  <si>
    <t xml:space="preserve">PETROLTENNA SRL, MAGLIANO DI TENNA, </t>
  </si>
  <si>
    <t>Dal 01/10/2018 al 30/04/2019</t>
  </si>
  <si>
    <t>Z4724AACB6</t>
  </si>
  <si>
    <t xml:space="preserve">Contram Servizi S.r.l. – Camerino (MC) </t>
  </si>
  <si>
    <t>Dal 01/09/2018 al 31/08/2019</t>
  </si>
  <si>
    <t>Z1824AACCA</t>
  </si>
  <si>
    <t>ZAE24AD342</t>
  </si>
  <si>
    <t>Asfaltatura post ex caserma</t>
  </si>
  <si>
    <t>Z8724B53F9</t>
  </si>
  <si>
    <t>EDILASFALTI SRL, CAMERINO</t>
  </si>
  <si>
    <t>Servizio assistenza tecnica e manutenzioni impianto elettrico varie sedi</t>
  </si>
  <si>
    <t>ZF524D30B7</t>
  </si>
  <si>
    <t>ditta fermani luciano Fiuminata,</t>
  </si>
  <si>
    <t>Incarico assistenza legale</t>
  </si>
  <si>
    <t>Z5F24EC17F</t>
  </si>
  <si>
    <t>Termine controversia</t>
  </si>
  <si>
    <t>Appalto servizio di pulizia autobus e piccole manutenzioni sede Corridonia</t>
  </si>
  <si>
    <t>Z0724F36F7</t>
  </si>
  <si>
    <t xml:space="preserve">gi.ma.car di marco giacomini, treia, </t>
  </si>
  <si>
    <t>Servizi di consulenza sanitaria -incarico medico competente</t>
  </si>
  <si>
    <t>ZA624F5127</t>
  </si>
  <si>
    <t>dott. Giancarlo Campelli</t>
  </si>
  <si>
    <t>Manutenzione impianti e apparati antincendio per tutte le sedi e autobus</t>
  </si>
  <si>
    <t>Z20250F3F9</t>
  </si>
  <si>
    <t xml:space="preserve">Pallottini antincendio, Civitanova marche, </t>
  </si>
  <si>
    <t>Servizi certificazione iso 14001:2015</t>
  </si>
  <si>
    <t>Z2725188EE</t>
  </si>
  <si>
    <t xml:space="preserve">dnv-gl business assurance italia srl, Vimercate (MB), </t>
  </si>
  <si>
    <t>Servizi monitoraggio e sicurezza Parcheggio</t>
  </si>
  <si>
    <t>Z2D2523CFE</t>
  </si>
  <si>
    <t xml:space="preserve">AXITEA </t>
  </si>
  <si>
    <t>Manutenzione ordinaria pavimenti deposito e officina sede Camerino</t>
  </si>
  <si>
    <t>Z5C2529528</t>
  </si>
  <si>
    <t>EDILPITTURE FRA.MA. SNC F.LLI MANCINELLI MAURO E SILVANO</t>
  </si>
  <si>
    <t>Edilpitture FRA.MA. snc F.lli Mancinelli Mauro e Silvano</t>
  </si>
  <si>
    <t>30.01.2019</t>
  </si>
  <si>
    <t>Fornitura vestiario</t>
  </si>
  <si>
    <t>ZBB2559FC3</t>
  </si>
  <si>
    <t>C.C.C.P. Srl; Taman Fashion Confezioni; Sartoria da uomo Renemary di Ferri Carla; Publigest Snc; Professional di Natali Vanessa; SIR SAFETY SYSTEM SPA</t>
  </si>
  <si>
    <t>CCCP SRL</t>
  </si>
  <si>
    <t>Aggiornamento licenze software</t>
  </si>
  <si>
    <t>ZBC255A3F4</t>
  </si>
  <si>
    <t>pluservice.net</t>
  </si>
  <si>
    <t>Incarico geologo</t>
  </si>
  <si>
    <t>Z3725651ED</t>
  </si>
  <si>
    <t>Incarico Responsabile della protezione dei dati</t>
  </si>
  <si>
    <t>Z2A2575144</t>
  </si>
  <si>
    <t>01/122018</t>
  </si>
  <si>
    <t>Contratto telefonia mobile TIM</t>
  </si>
  <si>
    <t>ZE82585260</t>
  </si>
  <si>
    <t>TIM telecom italia spa</t>
  </si>
  <si>
    <t>Procedura aperta</t>
  </si>
  <si>
    <t>Acquisto veicoli</t>
  </si>
  <si>
    <t>Z2D25990A1</t>
  </si>
  <si>
    <t>Comune di serravalle del chienti</t>
  </si>
  <si>
    <t>Acquisto arredi nuovi locali</t>
  </si>
  <si>
    <t>ZF225991C3</t>
  </si>
  <si>
    <t>Riganelli srl</t>
  </si>
  <si>
    <t>Pacchetto formativo per i verificatori</t>
  </si>
  <si>
    <t>ZB22599229</t>
  </si>
  <si>
    <t>Mastery – Moving Action Surprice Sistem international Academy for Security and defence srls</t>
  </si>
  <si>
    <t>Lavori manutenzione ordinaria sede Contram Spa Camerino</t>
  </si>
  <si>
    <t>Z2325A669E</t>
  </si>
  <si>
    <t>SE.TECNO Serrani s&amp;c snc, montecassiano</t>
  </si>
  <si>
    <t>Consulenza e supporto nell’ambito della professione di ingegnere</t>
  </si>
  <si>
    <t>ZEC25A66DE</t>
  </si>
  <si>
    <t>Ing. michele Calderigi</t>
  </si>
  <si>
    <t>Disoleatole per il depuratore sede</t>
  </si>
  <si>
    <t>Z2425B1955</t>
  </si>
  <si>
    <t>Interservice sr, tolentino</t>
  </si>
  <si>
    <t>Acquisto Scuolabus</t>
  </si>
  <si>
    <t>Z4325CAFC2</t>
  </si>
  <si>
    <t>Comune Muccia</t>
  </si>
  <si>
    <t>Corso addetto antincendio</t>
  </si>
  <si>
    <t>Z2A25CB1D8</t>
  </si>
  <si>
    <t>SEA SRL, tolentino</t>
  </si>
  <si>
    <t>Anno 2018</t>
  </si>
  <si>
    <t>CORSO AGG.TO RLS SICUREZZA SUL LAVORO 8 ORE</t>
  </si>
  <si>
    <t>Z7425CB22E</t>
  </si>
  <si>
    <t>SEA SRL, TOLENTINO</t>
  </si>
  <si>
    <t>Corso antincendio</t>
  </si>
  <si>
    <t>Z4825CB311</t>
  </si>
  <si>
    <t>Attività studio e consulenza per implementazione della mobilità elettrica</t>
  </si>
  <si>
    <t>Z4F25F40F7</t>
  </si>
  <si>
    <t>istambiente srl</t>
  </si>
  <si>
    <t>Corso formazione 8 ore autisti, 16 ore pulitori (accordo Stato Regione 21/12/2011)</t>
  </si>
  <si>
    <t>ZAE260CA3F</t>
  </si>
  <si>
    <t>SEA SERL, TOLENTINO</t>
  </si>
  <si>
    <t>Z9E260CAD6</t>
  </si>
  <si>
    <t>Comune di Caldarola</t>
  </si>
  <si>
    <t>Incarico di consulenza geologica</t>
  </si>
  <si>
    <t>Z8026219EA</t>
  </si>
  <si>
    <t>Dott. Fabrizio Raffaeli, Corridonia</t>
  </si>
  <si>
    <t>Consulenza e supporto legale</t>
  </si>
  <si>
    <t>Z6F2649F62</t>
  </si>
  <si>
    <t>Incarico di conciliazione stragiudiziale</t>
  </si>
  <si>
    <t>Z3D264A09D</t>
  </si>
  <si>
    <t>Incarico assistenza legale giudiziale</t>
  </si>
  <si>
    <t>Z0E264A598</t>
  </si>
  <si>
    <t>fino al completamento salvo revoca mandato</t>
  </si>
  <si>
    <t>Procedura ristretta</t>
  </si>
  <si>
    <t>Servizi Assicurtivi – LOTTO 6 POLIZZA RESPONSABILITA' CIVILE AMMINISTRATORI</t>
  </si>
  <si>
    <t>7698582ED4</t>
  </si>
  <si>
    <t>Servizi Assicurtivi – LOTTO 5 POLIZZA INFORTUNI CUMULATIVA</t>
  </si>
  <si>
    <t>769853473A</t>
  </si>
  <si>
    <t>Servizi Assicurtivi – LOTTO 4 POLIZZA KASKO AMMINISTRATORI E DIPENDENTI</t>
  </si>
  <si>
    <t>769850929A</t>
  </si>
  <si>
    <t>Servizi Assicurtivi – LOTTO 2 POLIZZA RCA ARD</t>
  </si>
  <si>
    <t>Incarico consulenza legale stragiudiziale</t>
  </si>
  <si>
    <t>ZC4264A4A5</t>
  </si>
  <si>
    <t>Avv. Fabio Sargenti</t>
  </si>
  <si>
    <t>Servizi Assicurativi - Lotto 1 POLIZZA R.C.T./O.</t>
  </si>
  <si>
    <t>cattolica assicurazioni ag. camerino</t>
  </si>
  <si>
    <t>Servizi Assicurativi - Lotto 3 POLIZZA ALL RISK PROPERTY</t>
  </si>
  <si>
    <t>7698486F9B</t>
  </si>
  <si>
    <t>reale mutua aG. San benedetto del tronto</t>
  </si>
  <si>
    <t>Sgombero neve deposito Camerino</t>
  </si>
  <si>
    <t>Z872692ACE</t>
  </si>
  <si>
    <t xml:space="preserve">Edilasfalti srl </t>
  </si>
  <si>
    <t>Stagione invernale 2018-2019</t>
  </si>
  <si>
    <t>Sgombero neve deposito Corridonia</t>
  </si>
  <si>
    <t>Z082692AE4</t>
  </si>
  <si>
    <t>menno’ giorgio e mauro snc</t>
  </si>
  <si>
    <t>Sgombero neve deposito Treia</t>
  </si>
  <si>
    <t>Z172692B03</t>
  </si>
  <si>
    <t>s.g.f. di scarponi ivano&amp;c. snc</t>
  </si>
  <si>
    <t>Affidamento diretto in adesione ad accordo quadro/convenzione</t>
  </si>
  <si>
    <t>Convezione per prestazioni sanitarie</t>
  </si>
  <si>
    <t>ZF226A02EA</t>
  </si>
  <si>
    <t>FF.SS.-Rete ferroviaria italiana</t>
  </si>
  <si>
    <t>2019-2020</t>
  </si>
  <si>
    <t>Lavori collegamento fotovoltaico</t>
  </si>
  <si>
    <t>ZA826A0585</t>
  </si>
  <si>
    <t>LINTEI IMPIANTI SRLS CAMERINO</t>
  </si>
  <si>
    <t>Procedura che non prevede indizione di gara</t>
  </si>
  <si>
    <t>fornitura autobus usato 18 metri</t>
  </si>
  <si>
    <t>7768556F33</t>
  </si>
  <si>
    <t>Womy equipment supply</t>
  </si>
  <si>
    <t>Affidamento Diretto</t>
  </si>
  <si>
    <t>Servizi Informativi</t>
  </si>
  <si>
    <t>ZDA29667EC</t>
  </si>
  <si>
    <t>associazione turistica pro camerino</t>
  </si>
  <si>
    <t>Fornitura monospazzola lavaggio Camerino</t>
  </si>
  <si>
    <t>Z5126B5DBF</t>
  </si>
  <si>
    <t>BITIMEC SRL</t>
  </si>
  <si>
    <t>Acquisto sedili</t>
  </si>
  <si>
    <t>Z7526C24AE</t>
  </si>
  <si>
    <t>Z5827FDB2E</t>
  </si>
  <si>
    <t>TASK S.R.L.</t>
  </si>
  <si>
    <t>Prestazioni sanitarie</t>
  </si>
  <si>
    <t>ZF226E87DE</t>
  </si>
  <si>
    <t>ASUR MARCHE3</t>
  </si>
  <si>
    <t>Anno 2019</t>
  </si>
  <si>
    <t>Riparazione autolavaggio sede Camerino</t>
  </si>
  <si>
    <t>Z8226E890E</t>
  </si>
  <si>
    <t>EMME.BI. SRLS</t>
  </si>
  <si>
    <t>Procedura negoziata senza previa pubblicazione bando</t>
  </si>
  <si>
    <t>Fornitura e posa in opera di tinteggiatura interna sede</t>
  </si>
  <si>
    <t>ZF126FA6E0</t>
  </si>
  <si>
    <t>Se.Tecno di Serrani S.&amp;C. snc; Pittore Edile Carboni Ivano; Edilpitture FRA.MA. snc F.lli Mancinelli Mauro e Silvano</t>
  </si>
  <si>
    <t>Corsi formazione e primo soccorso</t>
  </si>
  <si>
    <t>Z3626FA870</t>
  </si>
  <si>
    <t>Corso sicurezza RLS - aggiornamento</t>
  </si>
  <si>
    <t>Z852714009</t>
  </si>
  <si>
    <t>ASSINDUSTRIA SERVIZI SRL direzione e coordinamento di confindustria macerata</t>
  </si>
  <si>
    <t>Formazione sicurezza acc.stato-regioni 21/12/2011</t>
  </si>
  <si>
    <t>ZD127143DA</t>
  </si>
  <si>
    <t>SEA SRLS</t>
  </si>
  <si>
    <t xml:space="preserve">Anno 2019 </t>
  </si>
  <si>
    <t>PROCEDURA APERTA</t>
  </si>
  <si>
    <t>Acquisto scuolabus</t>
  </si>
  <si>
    <t>ZE027144F4</t>
  </si>
  <si>
    <t>COMUNE DI VISSO</t>
  </si>
  <si>
    <t>Servizio di monitoraggio e derattizzazione - Anno 2019, 2020</t>
  </si>
  <si>
    <t>ZA827452FB</t>
  </si>
  <si>
    <t xml:space="preserve">NITOR SNC DI S. QUERCIA E L. STRONATI </t>
  </si>
  <si>
    <t>Servizio Pulizia Corridonia Anni 2019 2020</t>
  </si>
  <si>
    <t>ZD92745371</t>
  </si>
  <si>
    <t>IMPRESA DI PULIZIE FEFÈ</t>
  </si>
  <si>
    <t>Servizio pulizia camerino Anno 2019</t>
  </si>
  <si>
    <t>Z3A27453BA</t>
  </si>
  <si>
    <t xml:space="preserve">LAV. ART. LANE E APPALTI PUL. TROMBONI MARISA </t>
  </si>
  <si>
    <t>Assistenza tecnica impianto depurazione acque Corridonia</t>
  </si>
  <si>
    <t>ZB12746904</t>
  </si>
  <si>
    <t>INTERSERVICE SRL</t>
  </si>
  <si>
    <t>Incarico RSPP anno 2019</t>
  </si>
  <si>
    <t>Z94274F63B</t>
  </si>
  <si>
    <t>Fornitura apparati road runner</t>
  </si>
  <si>
    <t>ZD4274FABC</t>
  </si>
  <si>
    <t>SWARCO MIZAR SRL</t>
  </si>
  <si>
    <t>Consulenza tecnica anno 2019</t>
  </si>
  <si>
    <t>ZD5274FCF7</t>
  </si>
  <si>
    <t>Geometra Alex cesaretti</t>
  </si>
  <si>
    <t>Z35276146A</t>
  </si>
  <si>
    <t>Fino al completamento salvo revoca mandato</t>
  </si>
  <si>
    <t>ZD22761492</t>
  </si>
  <si>
    <t>ZAD2781144</t>
  </si>
  <si>
    <t xml:space="preserve">Tim </t>
  </si>
  <si>
    <t>Servizi legali</t>
  </si>
  <si>
    <t>ZBA2789FFF</t>
  </si>
  <si>
    <t>avv. fabio sargenti</t>
  </si>
  <si>
    <t>Restyling cabina ascensore sede Camerino</t>
  </si>
  <si>
    <t>Z06279D16E</t>
  </si>
  <si>
    <t xml:space="preserve">OTIS  SERVIZI SRL </t>
  </si>
  <si>
    <t>Incarico pulizie sede Treia</t>
  </si>
  <si>
    <t>Z9C279DC72</t>
  </si>
  <si>
    <t>Impresa di pulizie Venanzetti M. Luisa</t>
  </si>
  <si>
    <t>Ricerca e Sviluppo</t>
  </si>
  <si>
    <t>ZB627A8440</t>
  </si>
  <si>
    <t>Dott. Dionisi Simona</t>
  </si>
  <si>
    <t>Assistenza in materia contabile, fiscale e societaria</t>
  </si>
  <si>
    <t>ZE927A892C</t>
  </si>
  <si>
    <t>dott. Dario Farabollini</t>
  </si>
  <si>
    <t>Ricerca e Sviluppo tecnologico</t>
  </si>
  <si>
    <t>ZF427A8E19</t>
  </si>
  <si>
    <t>dott. alessandro lapucci</t>
  </si>
  <si>
    <t>Supporto tecnico attività organismo di vigilanza</t>
  </si>
  <si>
    <t>Z062990C2C</t>
  </si>
  <si>
    <t>Opendorse srl</t>
  </si>
  <si>
    <t>fornitura validatrici</t>
  </si>
  <si>
    <t>Z9F27ACB82</t>
  </si>
  <si>
    <t>15 gg dal ricevimento ordine</t>
  </si>
  <si>
    <t>Affidamento Diretto In Adesione Ad Accordo Quadro/Convenzione</t>
  </si>
  <si>
    <t>Consulenze generali</t>
  </si>
  <si>
    <t>Z2227C139C</t>
  </si>
  <si>
    <t>CONSULENZE GENERALI SRL</t>
  </si>
  <si>
    <t>Corso di lingua inglese livello base</t>
  </si>
  <si>
    <t>Z6327C7391</t>
  </si>
  <si>
    <t>UNICAM- Università degli studi di camerino</t>
  </si>
  <si>
    <t>Consulenza sul lavoro</t>
  </si>
  <si>
    <t>Z8427C9CD1</t>
  </si>
  <si>
    <t>dott. paola piattella</t>
  </si>
  <si>
    <t>Confronto competitivo in adesione ad accordo quadro/convenzione</t>
  </si>
  <si>
    <t>Supporto tecnologico organizzativo e gestionale</t>
  </si>
  <si>
    <t>T.A.S.K. Srl</t>
  </si>
  <si>
    <t>affidamento in economia - affidamento diretto</t>
  </si>
  <si>
    <t>Consulenza legale-parere</t>
  </si>
  <si>
    <t>ZBE280065C</t>
  </si>
  <si>
    <t>Avv. archimi-Sileoni</t>
  </si>
  <si>
    <t>Affidamento in economia - affidamento diretto</t>
  </si>
  <si>
    <t>Installazione impianto TVCC</t>
  </si>
  <si>
    <t>ZE92806354</t>
  </si>
  <si>
    <t>Ba Sistemi Srl</t>
  </si>
  <si>
    <t>Manutenzioni edili straordinari</t>
  </si>
  <si>
    <t>Z81280707A</t>
  </si>
  <si>
    <t>edilpitture fra.ma. snc f.lli mancinelli mauro e silvano</t>
  </si>
  <si>
    <t>Manutenzione e assistenza software</t>
  </si>
  <si>
    <t>ZBD28075DD</t>
  </si>
  <si>
    <t>Lavori ordinari segnaletica</t>
  </si>
  <si>
    <t>Z442827664</t>
  </si>
  <si>
    <t>Italsign Srl</t>
  </si>
  <si>
    <t>Fornitura due Jeep Renegade</t>
  </si>
  <si>
    <t>Z0F2836FDA</t>
  </si>
  <si>
    <t>Incarico supporto servizi relazioni con utenza</t>
  </si>
  <si>
    <t>ZD7284F02D</t>
  </si>
  <si>
    <t>Valentina Crescenzi</t>
  </si>
  <si>
    <t>Consulenza contabile nell'elaborazione dati</t>
  </si>
  <si>
    <t>ZCC284EE31</t>
  </si>
  <si>
    <t>Rag. laura Morosi</t>
  </si>
  <si>
    <t>Lavori tinteggiatura esterno</t>
  </si>
  <si>
    <t>ZD42884A42</t>
  </si>
  <si>
    <t>Acquisto mountain bike elettriche</t>
  </si>
  <si>
    <t>Z2628965C7</t>
  </si>
  <si>
    <t>Logiss srl</t>
  </si>
  <si>
    <t>Supporto ufficio legale</t>
  </si>
  <si>
    <t>ZA5289E527</t>
  </si>
  <si>
    <t>Dott. Daniela Carboni</t>
  </si>
  <si>
    <t>Consulenza orientamento lavoro</t>
  </si>
  <si>
    <t>Z3B289E118</t>
  </si>
  <si>
    <t xml:space="preserve">Dott. filippo persichetti </t>
  </si>
  <si>
    <t>Fornitura portabiciclette da autobus</t>
  </si>
  <si>
    <t>ZBF28B61B8</t>
  </si>
  <si>
    <t>Fornitura materiali Concorsuali</t>
  </si>
  <si>
    <t>Z9328B9E6A</t>
  </si>
  <si>
    <t>Intersistemi italia Spa</t>
  </si>
  <si>
    <t>Fine pratica concorsuale</t>
  </si>
  <si>
    <t>Manutenzione e Assistenza su emettitrici automatiche</t>
  </si>
  <si>
    <t>E-lios srl</t>
  </si>
  <si>
    <t>Servizi Assicurativi</t>
  </si>
  <si>
    <t>Z2328DF6AB</t>
  </si>
  <si>
    <t>Unipolsai assicurazioni spa</t>
  </si>
  <si>
    <t>Consulenza prestazione professionale per selezione del personale</t>
  </si>
  <si>
    <t>ZCF28DF7ED</t>
  </si>
  <si>
    <t>Dott. Filippo Persichetti</t>
  </si>
  <si>
    <t>Fornitura allestimento minibus</t>
  </si>
  <si>
    <t>Z8328DF903</t>
  </si>
  <si>
    <t>Maresca e fiorentino spa</t>
  </si>
  <si>
    <t>Fornitura monospazzola Camerino</t>
  </si>
  <si>
    <t>Z3228EA93C</t>
  </si>
  <si>
    <t>Fornitura infissi deposito Fabriano</t>
  </si>
  <si>
    <t>ZC028EAB3B</t>
  </si>
  <si>
    <t>ATM di Aramini Sandro</t>
  </si>
  <si>
    <t>Consulenza legale stragiudiziale terremoto</t>
  </si>
  <si>
    <t>Z1B29015A7</t>
  </si>
  <si>
    <t>Avv. fabio Sargenti</t>
  </si>
  <si>
    <t>Consulenza legale stragiudiziale</t>
  </si>
  <si>
    <t>Z2729015F2</t>
  </si>
  <si>
    <t>Consulenza analisi aspetti multimediali e social</t>
  </si>
  <si>
    <t>ZBA291105E</t>
  </si>
  <si>
    <t>B-change consulting srls</t>
  </si>
  <si>
    <t>Procedura negoziata ai sensi art. 35 Codice Appalti</t>
  </si>
  <si>
    <t>Manutenzione piazzale sede</t>
  </si>
  <si>
    <t>ZCE291B498</t>
  </si>
  <si>
    <t>edilasfalti srl; cobit asfalti srl; anonima bitumi srl; macerata asfalti; gatti e purini; impresa edile stradale giemme snc</t>
  </si>
  <si>
    <t>edilasfalti srl</t>
  </si>
  <si>
    <t>miglioramento impianto accessi sede</t>
  </si>
  <si>
    <t>ZE1291B4D0</t>
  </si>
  <si>
    <t>Tecnomatic srl</t>
  </si>
  <si>
    <t>Ampliamento impianto tvcc</t>
  </si>
  <si>
    <t>Z992978C3B</t>
  </si>
  <si>
    <t>B.A. SISTEMI SRL</t>
  </si>
  <si>
    <t>manutenzione periodica e collaborazione organizzativa per la gestione delle pensiline e paline</t>
  </si>
  <si>
    <t>Z102990EDE</t>
  </si>
  <si>
    <t>contram servizi Srl Camerino</t>
  </si>
  <si>
    <t>ATTIVITÀ DI COMUNICAZIONE, INFORMAZIONE E CAMPAGNE PROMOZIONALI</t>
  </si>
  <si>
    <t>Z50290153B</t>
  </si>
  <si>
    <t>contram servizi srl camerino</t>
  </si>
  <si>
    <t>SERVIZIO DI PULIZIA E MANUTENZIONE PRESSO IL PARCHEGGIO CON RISALITA MECCANIZZATA DI VIALE E. BETTI</t>
  </si>
  <si>
    <t xml:space="preserve">Z2E2990F1C </t>
  </si>
  <si>
    <t>01/09//2020</t>
  </si>
  <si>
    <t>Servizi Vari</t>
  </si>
  <si>
    <t>ZE72990EF8</t>
  </si>
  <si>
    <t xml:space="preserve">contram servizi srl </t>
  </si>
  <si>
    <t xml:space="preserve">Fornitura autobus usato 18 m </t>
  </si>
  <si>
    <t>844282686A</t>
  </si>
  <si>
    <t>ALGA Nutzfahrzeug und Baumaschinem gmbh&amp;Co</t>
  </si>
  <si>
    <t>Fornitura n. 10 validatrici</t>
  </si>
  <si>
    <t>ZD829BC119</t>
  </si>
  <si>
    <t xml:space="preserve">A.E.P. </t>
  </si>
  <si>
    <t>fornitura veicoli</t>
  </si>
  <si>
    <t>Z7F29FACA4</t>
  </si>
  <si>
    <t>2RC RENT SRL</t>
  </si>
  <si>
    <t>Incarico consulenza tecnica di supporto</t>
  </si>
  <si>
    <t>Z0529F2DA2</t>
  </si>
  <si>
    <t>Aureli cristina</t>
  </si>
  <si>
    <t>80495391B9</t>
  </si>
  <si>
    <t>Centtro petroli baroni srl; petroltenna srl; catria petroli srl; bronchi combustibili srl</t>
  </si>
  <si>
    <t>Centtro petroli baroni srl</t>
  </si>
  <si>
    <t>forniture audio luci</t>
  </si>
  <si>
    <t>ZAE2A08D17</t>
  </si>
  <si>
    <t xml:space="preserve">Number One Service Morgese Giorgio </t>
  </si>
  <si>
    <t>07/10/0019</t>
  </si>
  <si>
    <t>corso bus elettrici</t>
  </si>
  <si>
    <t>ZD52A0CF7D</t>
  </si>
  <si>
    <t>ASSTRA</t>
  </si>
  <si>
    <t>Z1F2A14618</t>
  </si>
  <si>
    <t>Kaama srl</t>
  </si>
  <si>
    <t>fornitura materiali manutenzioni straordinarie sede</t>
  </si>
  <si>
    <t>Z132A2990B</t>
  </si>
  <si>
    <t>Impianti Idrici e termici f.lli Olivari Snc</t>
  </si>
  <si>
    <t>Acquisto mini pala</t>
  </si>
  <si>
    <t>ZDB2A55BF1</t>
  </si>
  <si>
    <t xml:space="preserve">Sgalla SRL </t>
  </si>
  <si>
    <t>Fornitura autobus usato euro 6</t>
  </si>
  <si>
    <t>Airpulman s.p.a.</t>
  </si>
  <si>
    <t>Forniture istallazioni e-bike</t>
  </si>
  <si>
    <t>ZEE2A5E472</t>
  </si>
  <si>
    <t>Procedura negoziata con previa indizione di gara</t>
  </si>
  <si>
    <t>manutenzione impianti ed apparati antincendio</t>
  </si>
  <si>
    <t>8064597BF7</t>
  </si>
  <si>
    <t>ANTINCENDIO TOLENTINO SRL</t>
  </si>
  <si>
    <t xml:space="preserve">5 anni </t>
  </si>
  <si>
    <t>fornitura KTS Bosch (abbonamento annuale truck)</t>
  </si>
  <si>
    <t>ZF72A6975B</t>
  </si>
  <si>
    <t>Angelelli Marco</t>
  </si>
  <si>
    <t>riparazione e aggiornamento software pannello informativo</t>
  </si>
  <si>
    <t>ZCE2A8B83B</t>
  </si>
  <si>
    <t>Realtime System srl</t>
  </si>
  <si>
    <t>hosting annuale server avm</t>
  </si>
  <si>
    <t>Z972A8BB0E</t>
  </si>
  <si>
    <t>Swarco mizar srl</t>
  </si>
  <si>
    <t>estensione garanzia apparati RR monitor e box</t>
  </si>
  <si>
    <t>ZC62A8BFE1</t>
  </si>
  <si>
    <t>fornitura impianti avm</t>
  </si>
  <si>
    <t>ZC62A8C1D7</t>
  </si>
  <si>
    <t>montaggio impianti avm</t>
  </si>
  <si>
    <t>Z712A8C371</t>
  </si>
  <si>
    <t>fornitura e istallazione impianto ledwall Camerino</t>
  </si>
  <si>
    <t>Z6E2A8C593</t>
  </si>
  <si>
    <t>MACROPIX SRL</t>
  </si>
  <si>
    <t>fornitura e istallazione impianto ledwall Fabriano</t>
  </si>
  <si>
    <t>Z4D2A8C67C</t>
  </si>
  <si>
    <t>10gg dal collaudo positivo</t>
  </si>
  <si>
    <t>fornitura e istallazione impianto ledwall Macerata</t>
  </si>
  <si>
    <t>ZC32A8C6EA</t>
  </si>
  <si>
    <t>VIDEOMOBILE SRL</t>
  </si>
  <si>
    <t>sistemi videosorveglianza autobus</t>
  </si>
  <si>
    <t>ZA62A97E4A</t>
  </si>
  <si>
    <t>AMELI SPA</t>
  </si>
  <si>
    <t>incarico progettazione e conduzione cantiere</t>
  </si>
  <si>
    <t>ZA62A98040</t>
  </si>
  <si>
    <t xml:space="preserve">STUDIO TECNICO ING. PALOMBINI  MORENO </t>
  </si>
  <si>
    <t>Corsi aggiornamento Stato/Regione 2011</t>
  </si>
  <si>
    <t>ZD92A98140</t>
  </si>
  <si>
    <t xml:space="preserve">sea srl </t>
  </si>
  <si>
    <t>corso agg. dirigente</t>
  </si>
  <si>
    <t>Z032A996FD</t>
  </si>
  <si>
    <t>manutenzioni idriche straordinarie</t>
  </si>
  <si>
    <t>ZD62AC6C8A</t>
  </si>
  <si>
    <t>IMPIANTI IDRICI E TERMICI F.LLI OLIVARI SNC</t>
  </si>
  <si>
    <t>consulenza tecnica prove selettive</t>
  </si>
  <si>
    <t>Z1B2AE5856</t>
  </si>
  <si>
    <t>dott. filippo Persichetti</t>
  </si>
  <si>
    <t xml:space="preserve">consulenza tecnica </t>
  </si>
  <si>
    <t>Z2A2B06BDF</t>
  </si>
  <si>
    <t>ARCHISAL STUDIO SALMONI ARCHITETTI ASSOCIATI</t>
  </si>
  <si>
    <t>Z342B06D96</t>
  </si>
  <si>
    <t>arch. sandro polci</t>
  </si>
  <si>
    <t xml:space="preserve">Corso di inglese operatori </t>
  </si>
  <si>
    <t>Z872B08FB9</t>
  </si>
  <si>
    <t>università degli studi di camerino</t>
  </si>
  <si>
    <t>Manutenzione straordinaria e spostamento fotovoltaico</t>
  </si>
  <si>
    <t xml:space="preserve">Z6B2B21D1C </t>
  </si>
  <si>
    <t>CM IMPIANTI SRL</t>
  </si>
  <si>
    <t>Manutenzione straordinaria fotovoltaico</t>
  </si>
  <si>
    <t>Z282B21DAE</t>
  </si>
  <si>
    <t>Marzocco gianpaolo</t>
  </si>
  <si>
    <t>Z952B42D23</t>
  </si>
  <si>
    <t>Studio avv. Leonardo Archimi</t>
  </si>
  <si>
    <t>Z272B57657</t>
  </si>
  <si>
    <t>kaama srl</t>
  </si>
  <si>
    <t>Consulenza audit energetico</t>
  </si>
  <si>
    <t>Z912B591EE</t>
  </si>
  <si>
    <t>TREE S.r.l.</t>
  </si>
  <si>
    <t>Fornitura e Istallazione Impianto lavaggio Corridonia</t>
  </si>
  <si>
    <t>79958532A2</t>
  </si>
  <si>
    <t>Acquarama, Casoni autolavaggi, washtec, rega attrezzature</t>
  </si>
  <si>
    <t>Casoni autolavaggi srl</t>
  </si>
  <si>
    <t>Canone manutenzione</t>
  </si>
  <si>
    <t>ZAC2B42B7E</t>
  </si>
  <si>
    <t>Incarico supporto nella ragioneria ed elaborazione dati</t>
  </si>
  <si>
    <t>ZBA2B5D5D9</t>
  </si>
  <si>
    <t>Rag. Laura Morosi</t>
  </si>
  <si>
    <t xml:space="preserve">Mercedes Citaro 18m </t>
  </si>
  <si>
    <t>8185101F02</t>
  </si>
  <si>
    <t>Womy equipment supply b.v.</t>
  </si>
  <si>
    <t>Fornitura accessori minipala</t>
  </si>
  <si>
    <t>Z052B6D502</t>
  </si>
  <si>
    <t>SGALLA SRL</t>
  </si>
  <si>
    <t>Fornitura ed installazione AVM</t>
  </si>
  <si>
    <t>Z832B8D27F</t>
  </si>
  <si>
    <t>Consulenza Tecnica</t>
  </si>
  <si>
    <t>ZD22B8DD01</t>
  </si>
  <si>
    <t>Incarico supporto ufficio legale</t>
  </si>
  <si>
    <t>ZB02B8E387</t>
  </si>
  <si>
    <t>Dott.ssa daniela iuliano</t>
  </si>
  <si>
    <t>Affidamento attività di comunicazione, informazione e campagne promozionali</t>
  </si>
  <si>
    <t>ZCF2DF87FD</t>
  </si>
  <si>
    <t>CONTRAM SERVIZI</t>
  </si>
  <si>
    <t>Integrazioni manutenzioni sede</t>
  </si>
  <si>
    <t>Z332BA83DF</t>
  </si>
  <si>
    <t>EDILPITTURE FRA.MA.SMC</t>
  </si>
  <si>
    <t>Fornitura sistemi TVCC per autobus</t>
  </si>
  <si>
    <t>Z4B2BE2FBF</t>
  </si>
  <si>
    <t>Fornitura sistemi tabelle luminose con accessori</t>
  </si>
  <si>
    <t>Z532BE2FF1</t>
  </si>
  <si>
    <t>Manutenzione ingresso deposito Fabriano</t>
  </si>
  <si>
    <t>ZD42C0341F</t>
  </si>
  <si>
    <t>Z972C12C68</t>
  </si>
  <si>
    <t>KAAMA SRL</t>
  </si>
  <si>
    <t>Fornitura segnaletica verticale</t>
  </si>
  <si>
    <t>ZE82C17248</t>
  </si>
  <si>
    <t>servizi assistenza e manutenzione emettitrici</t>
  </si>
  <si>
    <t>ZEB2C1A41D</t>
  </si>
  <si>
    <t>e-linking online systems srl</t>
  </si>
  <si>
    <t>hosting e manutenzione sito web 2020</t>
  </si>
  <si>
    <t>Z162C1A879</t>
  </si>
  <si>
    <t>servizi pulizie sede</t>
  </si>
  <si>
    <t>Z1A2C1AB83</t>
  </si>
  <si>
    <t>LAV. ART. ANE E APPALTI PUL. TROMBONI MARISA</t>
  </si>
  <si>
    <t>fornitura e-bike</t>
  </si>
  <si>
    <t>Z1F2C1ACDC</t>
  </si>
  <si>
    <t>WATTA bike</t>
  </si>
  <si>
    <t>ZAD2C347B6</t>
  </si>
  <si>
    <t>Fabbrica Biciclette Trubbiani srl</t>
  </si>
  <si>
    <t>fornitura materiali e-bike</t>
  </si>
  <si>
    <t>ZD52C3E39A</t>
  </si>
  <si>
    <t>logiss srl</t>
  </si>
  <si>
    <t>ampliamento impianto tvcc depositto Corridonia</t>
  </si>
  <si>
    <t>Z1E2C460CD</t>
  </si>
  <si>
    <t>fornitura straordinaria materiale sanitario</t>
  </si>
  <si>
    <t>Z232C509CF</t>
  </si>
  <si>
    <t>Nimasol bv</t>
  </si>
  <si>
    <t>fornitura materiali sanificanti</t>
  </si>
  <si>
    <t>Z8B2C50B5E</t>
  </si>
  <si>
    <t>system cleaning srl</t>
  </si>
  <si>
    <t>leggi d'Italia fisco online</t>
  </si>
  <si>
    <t>ZD32C514F8</t>
  </si>
  <si>
    <t>5 anni</t>
  </si>
  <si>
    <t>aggiornamento software, assistenza e supporto</t>
  </si>
  <si>
    <t>Z512C5434F</t>
  </si>
  <si>
    <t>Incarico Consulenza Tecnica</t>
  </si>
  <si>
    <t>ZE82C544CA</t>
  </si>
  <si>
    <t>Incarico assistenza servizi informativi</t>
  </si>
  <si>
    <t>Z752C55FA4</t>
  </si>
  <si>
    <t>Fornitura fibra sede Corridonia</t>
  </si>
  <si>
    <t>Z292C57260</t>
  </si>
  <si>
    <t>Tim s.p.a.</t>
  </si>
  <si>
    <t>36 mesi data di attivazione</t>
  </si>
  <si>
    <t>Assistenza tecnica/operativa impianto depurazione</t>
  </si>
  <si>
    <t>Z872C5FE6D</t>
  </si>
  <si>
    <t>Interservice Srl</t>
  </si>
  <si>
    <t>Incarico ricerca e sviluppo</t>
  </si>
  <si>
    <t>Z0E2C6A3DE</t>
  </si>
  <si>
    <t>INCARICO CONSULENZA TECNICA</t>
  </si>
  <si>
    <t>Z862C6A4D6</t>
  </si>
  <si>
    <t>ZF42C6A512</t>
  </si>
  <si>
    <t>Incarico consulenza legale</t>
  </si>
  <si>
    <t>Z4A2C6A555</t>
  </si>
  <si>
    <t>Fornitura straordinaria sanificante</t>
  </si>
  <si>
    <t>Z9F2C6BF2F</t>
  </si>
  <si>
    <t>Z952C709F2</t>
  </si>
  <si>
    <t>Forniture mascherine ffp2</t>
  </si>
  <si>
    <t>ZE42C71379</t>
  </si>
  <si>
    <t>nimasol bv</t>
  </si>
  <si>
    <t>Polizze assicurative</t>
  </si>
  <si>
    <t>Z422C7B6B0</t>
  </si>
  <si>
    <t>Assicurazioni generali spa ag. tolentino</t>
  </si>
  <si>
    <t>Fornitura straordinaria materiale sanitario</t>
  </si>
  <si>
    <t>Z412C7FFF4</t>
  </si>
  <si>
    <t>NIMASOL BV</t>
  </si>
  <si>
    <t>Incarico RSPP anno 2020</t>
  </si>
  <si>
    <t>ZC72C8CFA7</t>
  </si>
  <si>
    <t>SEA- Dott. Andrea Binotti</t>
  </si>
  <si>
    <t>System&amp;cleaning srl</t>
  </si>
  <si>
    <t>Fornitura materiale emergenza sanitaria</t>
  </si>
  <si>
    <t>Z6B2C8FD73</t>
  </si>
  <si>
    <t>carlo splendiani srl</t>
  </si>
  <si>
    <t>Fornitura materiali pulizia emergenza sanitaria</t>
  </si>
  <si>
    <t>Z8C2C8FD85</t>
  </si>
  <si>
    <t>Rhütten S.r.l.</t>
  </si>
  <si>
    <t>Fornitura macchinari sanificazione emergenza sanitaria</t>
  </si>
  <si>
    <t>Z522C8FD93</t>
  </si>
  <si>
    <t>Förch S.r.l.</t>
  </si>
  <si>
    <t>Fornitura dotazione dpi emergenza sanitaria</t>
  </si>
  <si>
    <t>Z0D2C8FD9B</t>
  </si>
  <si>
    <t>antincendio tolentino srl</t>
  </si>
  <si>
    <t xml:space="preserve">Fornitura disinfettanti emergenza sanitaria </t>
  </si>
  <si>
    <t>Z472C8FD8D</t>
  </si>
  <si>
    <t>Golmar adriatica srl</t>
  </si>
  <si>
    <t>Forniture stampe bus</t>
  </si>
  <si>
    <t>Z7F2C94779</t>
  </si>
  <si>
    <t>GRAFICA SARNANESE s.n.c.</t>
  </si>
  <si>
    <t>Lavori su autobus per emergenza sanitaria</t>
  </si>
  <si>
    <t>Z342C9CD31</t>
  </si>
  <si>
    <t>AUTOCARROZZERIA MARI DI MARI SERGIO</t>
  </si>
  <si>
    <t xml:space="preserve">Affidamento diretto in adesione ad accordo quadro/convenzione </t>
  </si>
  <si>
    <t>Z6F2C96675</t>
  </si>
  <si>
    <t>CONSULENZE GENERALI SRL-avv. leonardo archimi</t>
  </si>
  <si>
    <t>API</t>
  </si>
  <si>
    <t>Z232C9F3C0</t>
  </si>
  <si>
    <t>LOGISS SRL</t>
  </si>
  <si>
    <t>Fornitura mascherine FFP2</t>
  </si>
  <si>
    <t>Z472CA55B2</t>
  </si>
  <si>
    <t>C.C.C.P. SRL</t>
  </si>
  <si>
    <t>Incarico consulenza tecnica</t>
  </si>
  <si>
    <t>Z9A2CAC354</t>
  </si>
  <si>
    <t>DARIO FARABOLLINI</t>
  </si>
  <si>
    <t>Incarico medico competente 20-21</t>
  </si>
  <si>
    <t>Z7F2CAD395</t>
  </si>
  <si>
    <t>DOTT. GIANCARLO CAMPELLI</t>
  </si>
  <si>
    <t>Fornitura wc chimici</t>
  </si>
  <si>
    <t>ZB02CB4E9A</t>
  </si>
  <si>
    <t>Dinamica Spurghi s.r.l. unipersonale</t>
  </si>
  <si>
    <t>Incarico consulente del lavoro</t>
  </si>
  <si>
    <t>Z512CB8E38</t>
  </si>
  <si>
    <t xml:space="preserve">Incarico consulente psicologo </t>
  </si>
  <si>
    <t>ZEA2CB8F42</t>
  </si>
  <si>
    <t>dott. filippo persichetti</t>
  </si>
  <si>
    <t>Oneri finanziari</t>
  </si>
  <si>
    <t>8330339D33</t>
  </si>
  <si>
    <t>bcc banca dei sibillini</t>
  </si>
  <si>
    <t>28 mesi</t>
  </si>
  <si>
    <t>Fornitura tute emergenza sanitaria</t>
  </si>
  <si>
    <t>Z1D2CBAB58</t>
  </si>
  <si>
    <t>ttm studio srl</t>
  </si>
  <si>
    <t>Fornitura loghi qualità</t>
  </si>
  <si>
    <t>ZCF2CC7C1E</t>
  </si>
  <si>
    <t>italsign  srlzd</t>
  </si>
  <si>
    <t>Fornitura segnaletica orizzontale</t>
  </si>
  <si>
    <t>Z3A2CC7C28</t>
  </si>
  <si>
    <t>ITALSIGN  SRL</t>
  </si>
  <si>
    <t>Fornitura adesivi regolamento viaggio</t>
  </si>
  <si>
    <t>Z282CC7C35</t>
  </si>
  <si>
    <t>Lavori depolverizzazione sede</t>
  </si>
  <si>
    <t>ZE62CC7C6F</t>
  </si>
  <si>
    <t>EDILASFALTI S.r.l.</t>
  </si>
  <si>
    <t>Lavori presso sede</t>
  </si>
  <si>
    <t>Z012CC7C7B</t>
  </si>
  <si>
    <t>Incarico assistenza tecnica</t>
  </si>
  <si>
    <t>Z112CC9E35</t>
  </si>
  <si>
    <t>Acquisto modulo software gestione separazione contabile</t>
  </si>
  <si>
    <t>Z922CE8FC2</t>
  </si>
  <si>
    <t xml:space="preserve">pluservice srl </t>
  </si>
  <si>
    <t>Fornitura e-bike</t>
  </si>
  <si>
    <t>ZC02CE925A</t>
  </si>
  <si>
    <t>FABBRICA BICICLETTE TRUBBIANI SRL</t>
  </si>
  <si>
    <t>Fornitura scanner rilevatore temperatura</t>
  </si>
  <si>
    <t>Z3F2CEA291</t>
  </si>
  <si>
    <t>SEA s.r.l.s.</t>
  </si>
  <si>
    <t>Sviluppo software</t>
  </si>
  <si>
    <t>ZF72CEF870</t>
  </si>
  <si>
    <t>e-Linking online Systems S.r.l.</t>
  </si>
  <si>
    <t>Z5D2D09AC5</t>
  </si>
  <si>
    <t>Manutenzione ingresso bus sede</t>
  </si>
  <si>
    <t>ZD72D09C47</t>
  </si>
  <si>
    <t>EDILASFALTI S.R.L.</t>
  </si>
  <si>
    <t>Fornitura termoscanner corridonia</t>
  </si>
  <si>
    <t>Z802D1073B</t>
  </si>
  <si>
    <t>SEA S.R.L.S.</t>
  </si>
  <si>
    <t>Fornitura software</t>
  </si>
  <si>
    <t>ZF22D11936</t>
  </si>
  <si>
    <t>E-LINKING ONLINE SYSTEMS S.R.L.</t>
  </si>
  <si>
    <t>Fornitura software contapasseggeri</t>
  </si>
  <si>
    <t>Z302D13F20</t>
  </si>
  <si>
    <t>SWARCO Mizar S.R.L.</t>
  </si>
  <si>
    <t>materiali ebike</t>
  </si>
  <si>
    <t>Z012D2F86A</t>
  </si>
  <si>
    <t>Fornitura materiali emergenza sanitaria</t>
  </si>
  <si>
    <t>ZBB2D30354</t>
  </si>
  <si>
    <t>V.A.R.</t>
  </si>
  <si>
    <t>30/04//2020</t>
  </si>
  <si>
    <t>Fornitura emergenza sanitaria</t>
  </si>
  <si>
    <t>Z5D2D3066D</t>
  </si>
  <si>
    <t>Forch</t>
  </si>
  <si>
    <t>Z8B2D3080A</t>
  </si>
  <si>
    <t>SEA srls</t>
  </si>
  <si>
    <t>Z682D30869</t>
  </si>
  <si>
    <t>Oneri Finanziari</t>
  </si>
  <si>
    <t>Z422D34D96</t>
  </si>
  <si>
    <t>12 mesi</t>
  </si>
  <si>
    <t>Z722D34DC7</t>
  </si>
  <si>
    <t>Intesa san paolo</t>
  </si>
  <si>
    <t>18 mesi</t>
  </si>
  <si>
    <t>Forniture emergenza sanitaria</t>
  </si>
  <si>
    <t>Z5E2D3A77E</t>
  </si>
  <si>
    <t>VSD Italia</t>
  </si>
  <si>
    <t>Materiali emergenza sanitaria</t>
  </si>
  <si>
    <t>ZF12D45861</t>
  </si>
  <si>
    <t>le sas srl</t>
  </si>
  <si>
    <t>Z572D49AB9</t>
  </si>
  <si>
    <t xml:space="preserve">Pascoli spa </t>
  </si>
  <si>
    <t>Z702D49B94</t>
  </si>
  <si>
    <t>farmacenter sas di bisbocci a&amp;c</t>
  </si>
  <si>
    <t>Fornitura biciclo elettrico</t>
  </si>
  <si>
    <t>ZAB2D55FE3</t>
  </si>
  <si>
    <t>arch-energy</t>
  </si>
  <si>
    <t>Addendum incarico servizio pulizie sede</t>
  </si>
  <si>
    <t>Z522D616C7</t>
  </si>
  <si>
    <t>LAV. ART. LANE E APPALTI PUL. TROMBONI MARISA</t>
  </si>
  <si>
    <t>Corso formazione</t>
  </si>
  <si>
    <t>ZC72D5D349</t>
  </si>
  <si>
    <t>Z2F2D6A06A</t>
  </si>
  <si>
    <t>Finanziamento</t>
  </si>
  <si>
    <t>846234867B</t>
  </si>
  <si>
    <t>UBI Banca; Banca dei sibillini; BCC filottrano; intesa san paolo; banca monte dei paschi di siena; banca nazionale del lavoro spa; unicredit spa; Banco desio; BPER Banca; deutsche bank spa; banca della provincia di mc; Bcc recanati e colmurano; banca popolare emilia romagna; banco marchigiano; ICCREA</t>
  </si>
  <si>
    <t>BPER BANCA</t>
  </si>
  <si>
    <t>72 MESI</t>
  </si>
  <si>
    <t>Corso aggiornamento</t>
  </si>
  <si>
    <t>Z012D6AB8C</t>
  </si>
  <si>
    <t>ASSTRA SERVICE SRL</t>
  </si>
  <si>
    <t>Incarico supporto legale</t>
  </si>
  <si>
    <t>Z872D699BD</t>
  </si>
  <si>
    <t>Lavori manutenzione</t>
  </si>
  <si>
    <t>Z512D89F94</t>
  </si>
  <si>
    <t>EDILASFALTI</t>
  </si>
  <si>
    <t>ZB92D8A8FB</t>
  </si>
  <si>
    <t>ZD02D8A94C</t>
  </si>
  <si>
    <t>Fast srl</t>
  </si>
  <si>
    <t>ZD22D8A9D6</t>
  </si>
  <si>
    <t>Le sas srl</t>
  </si>
  <si>
    <t>ZC02D916B8</t>
  </si>
  <si>
    <t>Servizi informativi</t>
  </si>
  <si>
    <t>ZBD2DA3821</t>
  </si>
  <si>
    <t>Fornitura n. 2 colonnine manutenzione ebikes</t>
  </si>
  <si>
    <t>Z9B2DA4970</t>
  </si>
  <si>
    <t>Buratti meccanica srl</t>
  </si>
  <si>
    <t>Fornitura 2 porta bike</t>
  </si>
  <si>
    <t>ZDD2DA4994</t>
  </si>
  <si>
    <t>Publiogetto di angelo necca &amp;C. sas</t>
  </si>
  <si>
    <t>Corso abilita clima</t>
  </si>
  <si>
    <t>ZEF2DAEA53</t>
  </si>
  <si>
    <t>Fornitura tabelle fermate</t>
  </si>
  <si>
    <t>Z622DAEA8F</t>
  </si>
  <si>
    <t>Italsign srl</t>
  </si>
  <si>
    <t>Affidamento diretto in adesione ad accordo quadro/convezione</t>
  </si>
  <si>
    <t>Fornitura 1 autobus 11-12 extraurbano</t>
  </si>
  <si>
    <t>IVECO S.P.A.</t>
  </si>
  <si>
    <t>Fornitura compressore Corridonia</t>
  </si>
  <si>
    <t>Z0B2DAF85E</t>
  </si>
  <si>
    <t>g&amp;G attrezzature snc</t>
  </si>
  <si>
    <t>ZF62DB32CE</t>
  </si>
  <si>
    <t>Supporto e assistenza ufficio officina e e bike</t>
  </si>
  <si>
    <t>ZBF2DBC5C2</t>
  </si>
  <si>
    <t>Cristina aureli</t>
  </si>
  <si>
    <t>Fornitura Fiat Ducato</t>
  </si>
  <si>
    <t>Z612DBC6E5</t>
  </si>
  <si>
    <t>Incarico Consulenza Legale</t>
  </si>
  <si>
    <t>ZB42DC0B59</t>
  </si>
  <si>
    <t>Servizi di telefonia</t>
  </si>
  <si>
    <t>Z6B2DC2F8F</t>
  </si>
  <si>
    <t>TIM</t>
  </si>
  <si>
    <t>Z912DC920B</t>
  </si>
  <si>
    <t>Z602DE46DF</t>
  </si>
  <si>
    <t>Z8F2DE48C1</t>
  </si>
  <si>
    <t>Fornitura 4 tracker GPS</t>
  </si>
  <si>
    <t>Z382DF3A08</t>
  </si>
  <si>
    <t>Intervento su immobile per garantire la sicurezza dei lavoratori</t>
  </si>
  <si>
    <t>840389163D</t>
  </si>
  <si>
    <t>Crucianelli rest/edile srl; francucci srl; scs di saltari ivo e contigiani ermanno snc; enzo reschini srl; impresa edile monaldi giuseppe&amp;fabrizio snc; cipef srl; reedil srl; piancatelli srl; s.g.f. di scarponi ivano&amp;c. snc; bolletta giuseppe</t>
  </si>
  <si>
    <t>cipef s.r.l.</t>
  </si>
  <si>
    <t>120 gg da 03/2021</t>
  </si>
  <si>
    <t>Progetto Covid-19</t>
  </si>
  <si>
    <t>ZE22DF514D</t>
  </si>
  <si>
    <t>b-CHANGE CONSULTING SRLS</t>
  </si>
  <si>
    <t>Appalto manutenzione periodica e collaborazione organizzativa per la gestione delle pensiline e paline</t>
  </si>
  <si>
    <t>Z712DF8825</t>
  </si>
  <si>
    <t>contram servizi</t>
  </si>
  <si>
    <t>Appalto servizio di pulizia e manutenzione presso Parcheggio con risalita meccanizzata v.le Betti</t>
  </si>
  <si>
    <t>ZD02DF8842</t>
  </si>
  <si>
    <t>Z0C2DF8860</t>
  </si>
  <si>
    <t>Fornitura e installazione soppalco Corridonia</t>
  </si>
  <si>
    <t>Z362E10A3C</t>
  </si>
  <si>
    <t>Bellesi Stefano, Tamburrini Enio snc, Riganelli srl</t>
  </si>
  <si>
    <t>non conclusa</t>
  </si>
  <si>
    <t>ZDA2E11229</t>
  </si>
  <si>
    <t>Fidea spa</t>
  </si>
  <si>
    <t>Fornitura materiali e-bike</t>
  </si>
  <si>
    <t>ZAF2E3AC13</t>
  </si>
  <si>
    <t>Fornitura generatore ozono</t>
  </si>
  <si>
    <t>ZCE2E43AC1</t>
  </si>
  <si>
    <t>Revizione Impianti TVCC</t>
  </si>
  <si>
    <t>ZF92E43C8A</t>
  </si>
  <si>
    <t>Ba sistemi srl</t>
  </si>
  <si>
    <t>ZB02E458E8</t>
  </si>
  <si>
    <t>V.S.D.</t>
  </si>
  <si>
    <t>Procedura negoziata senza previa indizione di gara</t>
  </si>
  <si>
    <t>8462494EF4</t>
  </si>
  <si>
    <t>Banca dei sibillini</t>
  </si>
  <si>
    <t>72 mesi</t>
  </si>
  <si>
    <t>Z122E45976</t>
  </si>
  <si>
    <t>O.R.D.I.</t>
  </si>
  <si>
    <t>ZA52E459DD</t>
  </si>
  <si>
    <t>Marcolini ferramenta srl</t>
  </si>
  <si>
    <t>ZDB2E45AB1</t>
  </si>
  <si>
    <t>FIDEA SPA</t>
  </si>
  <si>
    <t>Z1B2E45BE3</t>
  </si>
  <si>
    <t>Fornitura servizi attività distanziamento</t>
  </si>
  <si>
    <t>Z842E54711</t>
  </si>
  <si>
    <t>Siglob S.C.p.A.</t>
  </si>
  <si>
    <t>Formazione per sanificatore covid-19</t>
  </si>
  <si>
    <t>ZA32E5A4B9</t>
  </si>
  <si>
    <t xml:space="preserve">Formazione sicurezza 3pax </t>
  </si>
  <si>
    <t>ZC52E5A510</t>
  </si>
  <si>
    <t>Fornitura ricambi emergenza sanitaria</t>
  </si>
  <si>
    <t>Z5E2E5F331</t>
  </si>
  <si>
    <t>ZD22E67772</t>
  </si>
  <si>
    <t>MARCOLINI FERRAMENTA SRL</t>
  </si>
  <si>
    <t>Formazione Covid-19</t>
  </si>
  <si>
    <t>Z3A2E81E3D</t>
  </si>
  <si>
    <t>OMR Omnibus-und Kfz-Handel Mario ROottgen Gmbh</t>
  </si>
  <si>
    <t>Fornitura caldaie</t>
  </si>
  <si>
    <t>Z682E8EFB6</t>
  </si>
  <si>
    <t xml:space="preserve">Atag Italia Srl </t>
  </si>
  <si>
    <t>ZB02E912CE</t>
  </si>
  <si>
    <t>FOERCH SRL</t>
  </si>
  <si>
    <t>Fornitura sistemi TVCC</t>
  </si>
  <si>
    <t>Z1B2EA0FCE</t>
  </si>
  <si>
    <t>Fornitura proiettore</t>
  </si>
  <si>
    <t>Z752EB02B5</t>
  </si>
  <si>
    <t>Servizio fornitura calore, gestione, telecontrollo</t>
  </si>
  <si>
    <t>84641662BF</t>
  </si>
  <si>
    <t xml:space="preserve">C.P.M. </t>
  </si>
  <si>
    <t>Fornitura lettore patenti</t>
  </si>
  <si>
    <t>ZDB2EB03BA</t>
  </si>
  <si>
    <t>Continental automotive trading italia srl</t>
  </si>
  <si>
    <t>ZBB2EB583F</t>
  </si>
  <si>
    <t xml:space="preserve">Kaama srl </t>
  </si>
  <si>
    <t>ZAE2EBBAB6</t>
  </si>
  <si>
    <t xml:space="preserve">V.A.R. srl </t>
  </si>
  <si>
    <t>convenzione per prestazioni sanitarie</t>
  </si>
  <si>
    <t>Z232EC294C</t>
  </si>
  <si>
    <t>FF.SS.-RETE FERROVIARIA ITALIANA</t>
  </si>
  <si>
    <t>Fornitura palmare</t>
  </si>
  <si>
    <t>ZDA2ECC28D</t>
  </si>
  <si>
    <t>E-LIOS SRL</t>
  </si>
  <si>
    <t>ZEC2ECFF4A</t>
  </si>
  <si>
    <t>Kaama s.r.l.</t>
  </si>
  <si>
    <t>Fornitura armadietti per personale</t>
  </si>
  <si>
    <t>ZB12ED000E</t>
  </si>
  <si>
    <t>Procedura Negoziata previa indizione di gara</t>
  </si>
  <si>
    <t>Fornitura copertura deposito Corridonia</t>
  </si>
  <si>
    <t>ZF32ED71EE</t>
  </si>
  <si>
    <t>Kopron Spa, Rsc Enterprise, Tunnel Mobili srl</t>
  </si>
  <si>
    <t xml:space="preserve">Fornitura scarico Corridonia </t>
  </si>
  <si>
    <t>ZEB2EEC3FF</t>
  </si>
  <si>
    <t>Sela Cars srl</t>
  </si>
  <si>
    <t xml:space="preserve">Fornitura materiali emergenza sanitaria-test sierologici </t>
  </si>
  <si>
    <t>Z6A2EEC67C</t>
  </si>
  <si>
    <t>fornitura strumentazione emergenza sanitaria</t>
  </si>
  <si>
    <t>ZED2EEC875</t>
  </si>
  <si>
    <t xml:space="preserve">M&amp;G di Minicozzi Graziano </t>
  </si>
  <si>
    <t>Manutenzioni linee idriche sede</t>
  </si>
  <si>
    <t>Z302EEC97B</t>
  </si>
  <si>
    <t>F.lli Olivari Gianfranco e Silvano snc</t>
  </si>
  <si>
    <t>ZA12EF1605</t>
  </si>
  <si>
    <t>Z952EF6234</t>
  </si>
  <si>
    <t>Autocarrozzeria mare srl</t>
  </si>
  <si>
    <t>Estensione garanzia sistema avm apparati aggiuntivi</t>
  </si>
  <si>
    <t>ZE72F1A245</t>
  </si>
  <si>
    <t>swarco spa</t>
  </si>
  <si>
    <t>ZCE2F1A265</t>
  </si>
  <si>
    <t>Forniture straordinarie emergenza sanitaria</t>
  </si>
  <si>
    <t>Z7B2F1A293</t>
  </si>
  <si>
    <t>AUTOCARROZZERIA MARE SRL</t>
  </si>
  <si>
    <t>Fornitura ed installazione climatizzatore</t>
  </si>
  <si>
    <t>Z362F1D78D</t>
  </si>
  <si>
    <t>Esi Service</t>
  </si>
  <si>
    <t>incarico supporto ufficio segreteria</t>
  </si>
  <si>
    <t>ZE92F3542D</t>
  </si>
  <si>
    <t xml:space="preserve">Fornitura gasolio uso autotrazione </t>
  </si>
  <si>
    <t>852429351D</t>
  </si>
  <si>
    <t xml:space="preserve">CATRIA PETROLI SRL </t>
  </si>
  <si>
    <t xml:space="preserve">Fornitura ebike </t>
  </si>
  <si>
    <t>Z7B2F5B3D5</t>
  </si>
  <si>
    <t>Bi&amp;Bi Sport srl</t>
  </si>
  <si>
    <t>Manutenzione impianto Corridonia</t>
  </si>
  <si>
    <t>ZAB2F6AB1A</t>
  </si>
  <si>
    <t>Casoni autolavaggi</t>
  </si>
  <si>
    <t>Manutenzione lavaggi Corridonia</t>
  </si>
  <si>
    <t>Z8D2F6ABD7</t>
  </si>
  <si>
    <t>Lavori fondamenta tendone Corridonia</t>
  </si>
  <si>
    <t>ZD82F8FE9C</t>
  </si>
  <si>
    <t>Lattanzi Sandro, Porfiri Maurizio, SGF di Scarponi Ivano</t>
  </si>
  <si>
    <t>Fornitura e installazione segnaletica orizzontale e verticale</t>
  </si>
  <si>
    <t>Z492F90044</t>
  </si>
  <si>
    <t>Manutenzione straordinaria pensilina</t>
  </si>
  <si>
    <t>Z132FA3930</t>
  </si>
  <si>
    <t>Manutenzione piazzale Loreto</t>
  </si>
  <si>
    <t>Z772FA3AA6</t>
  </si>
  <si>
    <t>BC Costruzioni srl</t>
  </si>
  <si>
    <t>Z4A2FBB4BF</t>
  </si>
  <si>
    <t>Capriolo italia srl</t>
  </si>
  <si>
    <t>Servizi per la mobilità elettrica</t>
  </si>
  <si>
    <t>ZB52FA5DFD</t>
  </si>
  <si>
    <t>Formazione personale</t>
  </si>
  <si>
    <t>Z022FC2A9B</t>
  </si>
  <si>
    <t>asstra service srl</t>
  </si>
  <si>
    <t>ZC62FE8D52</t>
  </si>
  <si>
    <t>foerch srl</t>
  </si>
  <si>
    <t>Z7B2FEF2AF</t>
  </si>
  <si>
    <t>Sistem cleaning s.r.l.</t>
  </si>
  <si>
    <t>Servizi assicurativi covid</t>
  </si>
  <si>
    <t>ZAB2FEF6CC</t>
  </si>
  <si>
    <t xml:space="preserve">Generali italia spa </t>
  </si>
  <si>
    <t>Z872FF34AB</t>
  </si>
  <si>
    <t>Avv. Francesco Fimmanò</t>
  </si>
  <si>
    <t xml:space="preserve">PIANCATELLI&amp;C. SRL – San Severino marche ; CIPEF – Gagliole; COSTRUZIONI Spa P.Pasquale Lioni Avellino; CEMECO Srl – San Severino Marche; Tecnofer di Carradori – Camerino. </t>
  </si>
  <si>
    <t>_</t>
  </si>
  <si>
    <t xml:space="preserve">Conti Mario Srl - Corinaldo </t>
  </si>
  <si>
    <t>21.03.2017</t>
  </si>
  <si>
    <t xml:space="preserve">CARIND INTERNATIONAL SRL – SPOLETO; MARESCA FIORENTINO SPA- BOLOGNA;INDUSTRIA ITALIANA AUTOBUS SPA- ROMA; CENTROBUS SPA- FIRENZE;RAMPINI CARLO SPA – PASSIGNANO SUL TRASIMENO; RISTE’ SRL – JESI  </t>
  </si>
  <si>
    <t>Data consegna da contratto Preventivo 10/15 gg da 21.03.2018</t>
  </si>
  <si>
    <t xml:space="preserve">_ </t>
  </si>
  <si>
    <t>Lavori di manutenzione pensiline di fermate per sostituzione vetri</t>
  </si>
  <si>
    <t xml:space="preserve">sea ambiente srl – camerata picena;Dinamica Spurghi S.r.l. – Treia;  Pavoni Rossano S.r.l. – Filottrano </t>
  </si>
  <si>
    <t>ellisse srl Torino</t>
  </si>
  <si>
    <t>tecnoimpianti di De Santis t. e vitali m. snc, tolentino; cm impianti srl, camerino; lintei impianti srls, camerino; roberto spurio service, matelica</t>
  </si>
  <si>
    <t>tecnoimpianti snc Toelntino; cm impianti Camerino; piemme impianti, camerino; elettrocolor, macerata</t>
  </si>
  <si>
    <t>Angelelli marco Civitanova marche</t>
  </si>
  <si>
    <t>Tomes srl;MARROCCHI SERBATOI S.A.S. DI MARROCCHI MARCO &amp; C.</t>
  </si>
  <si>
    <t>logiss srl, rovereto; biciincitta’ srl, torino; centro in bici srl, ravenna</t>
  </si>
  <si>
    <t>centro petroli baroni s.r.l sant’arcangelo di romagna; petrolchienti srl, corridonia; petroltenna srl, magliano di tenna</t>
  </si>
  <si>
    <t xml:space="preserve">EDILASFALTI SRL, CAMERINO; asfalti srl, grottazolina; anonima bitumi srl, colmurano, </t>
  </si>
  <si>
    <t>Impresa Edile Stradale dei Fratelli Pazzaglia di Pazzaglia Sergio e s.n.c.;Fabiani Umberto;EDILPITTURE FRA.MA. SNC F.LLI MANCINELLI MAURO E SILVANO</t>
  </si>
  <si>
    <t>sea srls tolentino</t>
  </si>
  <si>
    <t>SEA SRLS TOLENTINO</t>
  </si>
  <si>
    <t xml:space="preserve">SEA S.r.l.s -Dott. Andrea Binotti  </t>
  </si>
  <si>
    <t>Fornitura gasolio  ad uso autotrazione</t>
  </si>
  <si>
    <t>antincendio tolentino srl; pallottini antincendio srl; bad srl unipersonal;tiemmie antincendio srl</t>
  </si>
  <si>
    <t>F.I.D.E.A.  S.p.A. 1443220437</t>
  </si>
  <si>
    <t>ASSOCIAZIONE TURISTICA PRO CAMERINO</t>
  </si>
  <si>
    <t>Nimasol bv p iva NL860882196b01</t>
  </si>
  <si>
    <t>Procedura ristretta Lettera invito20/11/2020</t>
  </si>
  <si>
    <t>ZCD2C8FD64</t>
  </si>
  <si>
    <t xml:space="preserve">  ZCD2D55E44</t>
  </si>
  <si>
    <t>BCC Recanati e Colmurano; Unicredit SpA; Banco Marchigiano, filiale di MC; Banco Desio; Deutche Bank SpA; Banca della Provincia di MC; Intesa San Paolo Spa; Banca Monte dei Paschi di Siena; Banca Generali Spa; Banca Popolare Emilia Romagna; ICCREA; Banca di Credito Cooperativo di Filottrano; Intesa San Paolo filiale di Camerino; Banca Monte dei paschi di Siena, filiale di Matelica; Banca Nazionale del Lavoro Spa; UBI Banca; Banca dei Sibillini Credito Cooperativo di Casavecchia</t>
  </si>
  <si>
    <t>84428983D6</t>
  </si>
  <si>
    <t>Punto Cart srl</t>
  </si>
  <si>
    <t>Telo Group S.p.A.</t>
  </si>
  <si>
    <t>BM Impianti srl di Lucrezia di Cartoceto, Pesaro; CPM gestioni termiche srl, Recanati; Engie servizi SpA, Pescara</t>
  </si>
  <si>
    <t>3 anni</t>
  </si>
  <si>
    <t>Catria Petroli srl; Petroltenna srl; Centro Petroli Baroni srl</t>
  </si>
  <si>
    <t>Vaccaro costruzioni di vaccaro geom fabrizio</t>
  </si>
  <si>
    <t xml:space="preserve"> FCA Fleet&amp;Tenders S.R.L.</t>
  </si>
  <si>
    <t>FCA FLEET&amp;TENDERS SRL</t>
  </si>
  <si>
    <t xml:space="preserve"> </t>
  </si>
  <si>
    <t>Fornitura autobus usato</t>
  </si>
  <si>
    <t>Tramite avviso di selezione comparativa</t>
  </si>
  <si>
    <t>Incarico consulenza legale 231</t>
  </si>
  <si>
    <t>ZA02FF4922</t>
  </si>
  <si>
    <t>31/12/021</t>
  </si>
  <si>
    <t>Manutenzione e assistenza software 2021</t>
  </si>
  <si>
    <t>Z43301D39C</t>
  </si>
  <si>
    <t>Fornitura di nuovi impianti TVCC</t>
  </si>
  <si>
    <t>Z953030CE9</t>
  </si>
  <si>
    <t>Canone fibra internet sede</t>
  </si>
  <si>
    <t>Z253030D1E</t>
  </si>
  <si>
    <t>Consulenza prestazione professionale elaborazione dati</t>
  </si>
  <si>
    <t>Z52303550E</t>
  </si>
  <si>
    <t>ZB03046C55</t>
  </si>
  <si>
    <t>Fornitura indicatore linea bus</t>
  </si>
  <si>
    <t>ZF430472E5</t>
  </si>
  <si>
    <t>Z863053E99</t>
  </si>
  <si>
    <t>NITOR SNC DI S. QUERCIA E L. STRONATI</t>
  </si>
  <si>
    <t>Z02307BF8B</t>
  </si>
  <si>
    <t>V.A.R. srl</t>
  </si>
  <si>
    <t>Canone attila</t>
  </si>
  <si>
    <t>Z73308EAA6</t>
  </si>
  <si>
    <t>E-LINKING ONLINE SYSTEMS SRL</t>
  </si>
  <si>
    <t>Manutenzione sito web</t>
  </si>
  <si>
    <t>ZF7308EAEE</t>
  </si>
  <si>
    <t>Z25308EF1E</t>
  </si>
  <si>
    <t>Z0530B1F2A</t>
  </si>
  <si>
    <t>Fornitura supplementare impianti TVCC</t>
  </si>
  <si>
    <t>Z2530C4EE9</t>
  </si>
  <si>
    <t>ZB130CC11F</t>
  </si>
  <si>
    <t>AUTORICAMBI DORICO di Ancona</t>
  </si>
  <si>
    <t>Fornitura generatori ozono per emergenza sanitaria</t>
  </si>
  <si>
    <t>ZB530CC138</t>
  </si>
  <si>
    <t>Forniture per generatori ozono</t>
  </si>
  <si>
    <t>Z8630CC14C</t>
  </si>
  <si>
    <t>L’ ELETTRICA di Empoli</t>
  </si>
  <si>
    <t>Servizi distanziamento per emergenza</t>
  </si>
  <si>
    <t>Z5930CC1EA</t>
  </si>
  <si>
    <t>Z8630CC43D</t>
  </si>
  <si>
    <t>Fornitura servizi informativi</t>
  </si>
  <si>
    <t>Z4030CE06F</t>
  </si>
  <si>
    <t>SERVIZI PULIZIA SEDE CAMERINO</t>
  </si>
  <si>
    <t>Z0D3114CDB</t>
  </si>
  <si>
    <t>Consulenza prestazione professionale servizi informativi</t>
  </si>
  <si>
    <t>Z983114D10</t>
  </si>
  <si>
    <t>CRESCENZI VALENTINA</t>
  </si>
  <si>
    <t>INCARICO STUDIO GEOLOGICO</t>
  </si>
  <si>
    <t>Z3E3114D51</t>
  </si>
  <si>
    <t>Corso formazione aggiornamento piano</t>
  </si>
  <si>
    <t>Z843114D8E</t>
  </si>
  <si>
    <t>Corso formazione digitalizzazione</t>
  </si>
  <si>
    <t>ZBB3114DAC</t>
  </si>
  <si>
    <t>Z70311734E</t>
  </si>
  <si>
    <t>Incarico Consulenza Ambientale</t>
  </si>
  <si>
    <t>ZA131173C4</t>
  </si>
  <si>
    <t>Incarico consulenza amministrativa e societaria</t>
  </si>
  <si>
    <t>ZBC3117D01</t>
  </si>
  <si>
    <t>Dario farabollini</t>
  </si>
  <si>
    <t>ZD53117DDC</t>
  </si>
  <si>
    <t xml:space="preserve">ASSOCIAZIONE TURISTICA PRO CAMERINO </t>
  </si>
  <si>
    <t>Geometra Alex Cesaretti</t>
  </si>
  <si>
    <t>Impresa Pulizie Fefè S.a.s.</t>
  </si>
  <si>
    <t>ZAC3124D74</t>
  </si>
  <si>
    <t>Rag. Paola Piattella</t>
  </si>
  <si>
    <t>Z95313FF7C</t>
  </si>
  <si>
    <t>Avv Fabio Sargenti</t>
  </si>
  <si>
    <t>Z083142013</t>
  </si>
  <si>
    <t>Lintei impianti Srls</t>
  </si>
  <si>
    <t>Manutenzione deposito Corridonia</t>
  </si>
  <si>
    <t>Z893142087</t>
  </si>
  <si>
    <t>Z2D31503B6</t>
  </si>
  <si>
    <t>ZB13155D37</t>
  </si>
  <si>
    <t>Z713155CA2</t>
  </si>
  <si>
    <t>Z9C3155D70</t>
  </si>
  <si>
    <t>ZAB3159E45</t>
  </si>
  <si>
    <t>Z8D3159A1B</t>
  </si>
  <si>
    <t>Z56315E772</t>
  </si>
  <si>
    <t>Z643631D0</t>
  </si>
  <si>
    <t>Z2631754F8</t>
  </si>
  <si>
    <t>Z8C317A277</t>
  </si>
  <si>
    <t>Z05318422C</t>
  </si>
  <si>
    <t>ZEA318D823</t>
  </si>
  <si>
    <t>iscrizione evento mod 231</t>
  </si>
  <si>
    <t>fornitura materiali emergenza sanitaria</t>
  </si>
  <si>
    <t>fornitura colonnina manutenzione ebike</t>
  </si>
  <si>
    <t>fornitura ebike</t>
  </si>
  <si>
    <t>fornitura copertura stazione ebike</t>
  </si>
  <si>
    <t>fornitura e p.o. copertura ciclostazione</t>
  </si>
  <si>
    <t>fornitura software</t>
  </si>
  <si>
    <t>manutenzione area sosta SSM</t>
  </si>
  <si>
    <t>fornitura vestiario</t>
  </si>
  <si>
    <t>aggiornamento software ciclostazione</t>
  </si>
  <si>
    <t xml:space="preserve"> Ti-forma srl</t>
  </si>
  <si>
    <t>Buratti Meccanica srl</t>
  </si>
  <si>
    <t>SIR safety system spa</t>
  </si>
  <si>
    <t>Blumatica srl</t>
  </si>
  <si>
    <t>Edilasfalti</t>
  </si>
  <si>
    <t>C.C.C.P. srl</t>
  </si>
  <si>
    <t>ZBA31A836E</t>
  </si>
  <si>
    <t>termine controversia</t>
  </si>
  <si>
    <t>servizi distanziamento per emergenza sanitaria</t>
  </si>
  <si>
    <t>Z4331AA120</t>
  </si>
  <si>
    <t>Siglob Soc. Coop sA</t>
  </si>
  <si>
    <t>Z8931B7911</t>
  </si>
  <si>
    <t>sanificazione scuolabus</t>
  </si>
  <si>
    <t xml:space="preserve">Nitor S.N.C. Di Quercia Sandro E Stronati Luigino </t>
  </si>
  <si>
    <t>Z7331D0135</t>
  </si>
  <si>
    <t>fornitura e p.o pensilina</t>
  </si>
  <si>
    <t>fornitura addolcitore lavaggio Corridonia</t>
  </si>
  <si>
    <t>Z0131DD3AD</t>
  </si>
  <si>
    <t>fornitura n. 3 autobus usati</t>
  </si>
  <si>
    <t>fornitura mascherine ffp2</t>
  </si>
  <si>
    <t>Z1731E2324</t>
  </si>
  <si>
    <t>Sir Safety system</t>
  </si>
  <si>
    <t>servizi di certificazione 2021_2023</t>
  </si>
  <si>
    <t>Z4931EB7EC</t>
  </si>
  <si>
    <t>fornitura e p.o. sistemi anticaduta</t>
  </si>
  <si>
    <t>Z3D31EFD3E</t>
  </si>
  <si>
    <t>fornitura indicatori di percorso</t>
  </si>
  <si>
    <t>ZD5320B34D</t>
  </si>
  <si>
    <t>Z24320B49E</t>
  </si>
  <si>
    <t>fornitura cisterna gasolio</t>
  </si>
  <si>
    <t>Marrocchi serbatoi</t>
  </si>
  <si>
    <t>servizi pulizia autobus</t>
  </si>
  <si>
    <t>Z8E3241391</t>
  </si>
  <si>
    <t>Gi.Ma.Car.</t>
  </si>
  <si>
    <t>fornitura e p.o cartellonistica</t>
  </si>
  <si>
    <t>ZFA31D024C</t>
  </si>
  <si>
    <t>Servizi derattizzazione</t>
  </si>
  <si>
    <t>servizi bonifica deposito Chiarino</t>
  </si>
  <si>
    <t>Z3332499E0</t>
  </si>
  <si>
    <t>impianti avm</t>
  </si>
  <si>
    <t>Z9E324DEEA</t>
  </si>
  <si>
    <t>Swarco</t>
  </si>
  <si>
    <t>Z3E324EF33</t>
  </si>
  <si>
    <t>lavori elettrici ciclostazione campus</t>
  </si>
  <si>
    <t>CM impianti</t>
  </si>
  <si>
    <t>lavori officina sede</t>
  </si>
  <si>
    <t>ZDF324EF74</t>
  </si>
  <si>
    <t>Welcome Sails snc</t>
  </si>
  <si>
    <t>BI&amp;BI SPORT</t>
  </si>
  <si>
    <t>fornitura accessori lavaggio Corridonia</t>
  </si>
  <si>
    <t>Z183017D81</t>
  </si>
  <si>
    <t>CONSULEX-Avv Sileoni</t>
  </si>
  <si>
    <t>Fochesato Arianna</t>
  </si>
  <si>
    <t>Servizi pulizie autobus</t>
  </si>
  <si>
    <t>ZDC2FD0724</t>
  </si>
  <si>
    <t xml:space="preserve">GI.MA.CAR. </t>
  </si>
  <si>
    <t>30.06.2021</t>
  </si>
  <si>
    <t>SGA STUDIO ASSOCIATO MACCARI</t>
  </si>
  <si>
    <t>Avv. Luca Vitali</t>
  </si>
  <si>
    <t>Avv.  Tiziano LUZI</t>
  </si>
  <si>
    <t>fornitura 1 autobus 11.01-12.30 euro 6 gasolio</t>
  </si>
  <si>
    <t xml:space="preserve">Gara indetta dalla consorziata Contram Mobilità scpa mediante avviso sull'esistenza di un sistema di qualificazione </t>
  </si>
  <si>
    <t>8547800BB2</t>
  </si>
  <si>
    <t>Evobus Italia spa</t>
  </si>
  <si>
    <t>Kopron Spa</t>
  </si>
  <si>
    <t>Incarico RSPP</t>
  </si>
  <si>
    <t>Z4E327B95F</t>
  </si>
  <si>
    <t>completamento dei lavori</t>
  </si>
  <si>
    <t>Avv. Andrea Buti</t>
  </si>
  <si>
    <t>Procedura ristretta ex art. 232 comma 13 D.Lgs. n. 163/2006 indetta nell’ambito del “sistema di qualificazione” della consorziata Contram Mobilità scpa</t>
  </si>
  <si>
    <t>Maresca &amp; Fiorentino S.p.A.</t>
  </si>
  <si>
    <t>Lettera d'invito del 02/01/2018</t>
  </si>
  <si>
    <t>fornitura n. 1 autobus interurbano lunghezza mt 14,01-15 a gasolio</t>
  </si>
  <si>
    <t>Evobus Itali S.p.a</t>
  </si>
  <si>
    <t>Lettera d'invito del 28/05/2018</t>
  </si>
  <si>
    <t>fornitura dai n. 1 a 3 autobus</t>
  </si>
  <si>
    <t>745737220E</t>
  </si>
  <si>
    <t>Mauri Bus System S.R.L</t>
  </si>
  <si>
    <t>Lettera d'invito del 10/05/2018</t>
  </si>
  <si>
    <t>fornitura da 1 a 2 autobus di classe I</t>
  </si>
  <si>
    <t>MAURI BUS SYSTEM SRL</t>
  </si>
  <si>
    <t>Lettera d'invito del 26/01/2018</t>
  </si>
  <si>
    <t>Fornitura di n. 2 autobus classe A lunghezza 6,30 - 7,69 metr</t>
  </si>
  <si>
    <t>7347954B74</t>
  </si>
  <si>
    <t>Carind International</t>
  </si>
  <si>
    <t>fornitura n. 3 autobus classe II lunghezza 11,01-12,30 m a gasolio low entry</t>
  </si>
  <si>
    <t>Lettera d'invito del 03/09/2018</t>
  </si>
  <si>
    <t>Lettera d'invito del 24/08/2019</t>
  </si>
  <si>
    <t>fornitura n. 2 autobus classe I 7.70-8.30 a gasolio +2</t>
  </si>
  <si>
    <t>8012231E2C</t>
  </si>
  <si>
    <t>MARESCA E FIORENTINO SPA</t>
  </si>
  <si>
    <t>Lettera d'invito del 10/07/2018</t>
  </si>
  <si>
    <t>fornitura da 1 a 2 autobus con motorizzazione esclusivamente elettrica</t>
  </si>
  <si>
    <t>7565590A5D</t>
  </si>
  <si>
    <t>Rampini Carlo</t>
  </si>
  <si>
    <t>Lettera d'invito del 10/01/2020</t>
  </si>
  <si>
    <t>fornitura da 1 a 2 autobus urbano classe I 6.30-7.69 a gasolio euro 6</t>
  </si>
  <si>
    <t>816550216B</t>
  </si>
  <si>
    <t>Carind international s.r.l.</t>
  </si>
  <si>
    <t>Lettera d'invito del 08/09/2020</t>
  </si>
  <si>
    <t>EVOBUS ITALIA S.P.A.</t>
  </si>
  <si>
    <t>TRASPARENZA – PROCEDURE DI SCELTA DEL CONTRAENTE ai sensi dell’art. 1 comma 32 L. 190 del 6 novembre 2012 art. 3, comma 2 delibera ANAC  n.39 del 20 gennaio 2016</t>
  </si>
  <si>
    <t xml:space="preserve">RESPONSABILE PER LA TRASPARENZA: Gagliardi Valentina– indirizzo e-mail: valentina.gagliardi@contram.it </t>
  </si>
  <si>
    <t>Z69327BAC4</t>
  </si>
  <si>
    <t>CPM Gestione Termiche Srl</t>
  </si>
  <si>
    <t>formazione audit ISO 14001, ISO 45001</t>
  </si>
  <si>
    <t>ZA03287336</t>
  </si>
  <si>
    <t>Pantanetti Consulting&amp;Management</t>
  </si>
  <si>
    <t>Z7732B109B</t>
  </si>
  <si>
    <t>Contram Servizi srl</t>
  </si>
  <si>
    <t>attività di comunicazione, informazione e campagne promozionali</t>
  </si>
  <si>
    <t>Z7032B11A9</t>
  </si>
  <si>
    <t>Servizi vari</t>
  </si>
  <si>
    <t>Z5B32B1BB0</t>
  </si>
  <si>
    <t>servizio pulizia e manutenzione P</t>
  </si>
  <si>
    <t>Z2D32B1C09</t>
  </si>
  <si>
    <t>ZE032BB04A</t>
  </si>
  <si>
    <t>servizi distanziamento a terra Fabriano per emergenza sanitaria</t>
  </si>
  <si>
    <t>Z9132BD9BF</t>
  </si>
  <si>
    <t>Servizi pulizie Treia</t>
  </si>
  <si>
    <t xml:space="preserve">Impresa di pulizie Venanzetti M. Luisa </t>
  </si>
  <si>
    <t>Z0332E37A4</t>
  </si>
  <si>
    <t>Fornitura validatrici</t>
  </si>
  <si>
    <t>Corso formazione e bike</t>
  </si>
  <si>
    <t>Z1432E384D</t>
  </si>
  <si>
    <t>Chrono di Cognigni Giacomo</t>
  </si>
  <si>
    <t>SERVIZI PULIZIA AUTOBUS emergenza sanitaria</t>
  </si>
  <si>
    <t>Z333304D35</t>
  </si>
  <si>
    <t xml:space="preserve">SEA s.r.l.s. </t>
  </si>
  <si>
    <t>ZA33304FF1</t>
  </si>
  <si>
    <t>System cleaning srl</t>
  </si>
  <si>
    <t>Z6333073A3</t>
  </si>
  <si>
    <t>Fornitura indicatori percorso bus</t>
  </si>
  <si>
    <t>Z2333075FF</t>
  </si>
  <si>
    <t xml:space="preserve">Ameli spa </t>
  </si>
  <si>
    <t>servizi telefonia</t>
  </si>
  <si>
    <t>Z893307704</t>
  </si>
  <si>
    <t>Z1B3315C36</t>
  </si>
  <si>
    <t>SWARCO Mizar S.R.L</t>
  </si>
  <si>
    <t>fornitura  ed installazione sistema AVM</t>
  </si>
  <si>
    <t>ZD8325FA37</t>
  </si>
  <si>
    <t>servizi smaltimento rifiuti pericolosi</t>
  </si>
  <si>
    <t>ZE1325FAAE</t>
  </si>
  <si>
    <t>Fornitura innesti rapidi e-bike</t>
  </si>
  <si>
    <t>Fornitura arredi sede</t>
  </si>
  <si>
    <t>ZCA3286AEC</t>
  </si>
  <si>
    <t>ZD5328F436</t>
  </si>
  <si>
    <t>fornitura apparati TVCC e indicatori di percorso</t>
  </si>
  <si>
    <t>manutenzione straordinaria autorimessa sede</t>
  </si>
  <si>
    <t>Z7532A88C3</t>
  </si>
  <si>
    <t xml:space="preserve">Edilpitture Fra.Ma. snc F.lli Mancinelli </t>
  </si>
  <si>
    <t>servizio bonifica cisterna olii esausti sede</t>
  </si>
  <si>
    <t>Z3F32D4EC6</t>
  </si>
  <si>
    <t>Lavori locali fabriano</t>
  </si>
  <si>
    <t>Z1932E5FE3</t>
  </si>
  <si>
    <t>ZDC32EF96F</t>
  </si>
  <si>
    <t xml:space="preserve">Tecnomatic srl </t>
  </si>
  <si>
    <t>Fornitura materiali entrata sede</t>
  </si>
  <si>
    <t>ZA632F3F33</t>
  </si>
  <si>
    <t xml:space="preserve">Umbra Motor di Maccabei Pietro srl </t>
  </si>
  <si>
    <t>Fornitura carrello elevatore</t>
  </si>
  <si>
    <t>Analisi geologica</t>
  </si>
  <si>
    <t>Z323313B31</t>
  </si>
  <si>
    <t>Analisi Control srl</t>
  </si>
  <si>
    <t>Corso formazione e learning covid 19</t>
  </si>
  <si>
    <t>Z7B32F3E65</t>
  </si>
  <si>
    <t>Z38333823A</t>
  </si>
  <si>
    <t>Fornitura _installazione sistema AVM</t>
  </si>
  <si>
    <t>Fornitura arredi</t>
  </si>
  <si>
    <t>Consulenza concorso 116</t>
  </si>
  <si>
    <t>Z6F334C1FA</t>
  </si>
  <si>
    <t>Avv. Fabio Sargenti, Dott. Persichetti</t>
  </si>
  <si>
    <t>Z39334B07B</t>
  </si>
  <si>
    <t>Lavori accesso deposito</t>
  </si>
  <si>
    <t>Z15334B28B</t>
  </si>
  <si>
    <t>Ameli spa</t>
  </si>
  <si>
    <t>Fornitura centralina indicatore</t>
  </si>
  <si>
    <t>Supporto selezione personale</t>
  </si>
  <si>
    <t>ZA6335AD68</t>
  </si>
  <si>
    <t>DOTT.SSA ROSATI</t>
  </si>
  <si>
    <t>Supporto stragiudiziale</t>
  </si>
  <si>
    <t>Z9C3362545</t>
  </si>
  <si>
    <t>Avv.  Sileoni</t>
  </si>
  <si>
    <t>ZF0336255C</t>
  </si>
  <si>
    <t>Formazione tecnico veicolo elettrico</t>
  </si>
  <si>
    <t>fornitura e p.o. elettropompa lavaggio Corridonia</t>
  </si>
  <si>
    <t>ZC53369745</t>
  </si>
  <si>
    <t>fornitura nuovo display</t>
  </si>
  <si>
    <t>Z9833697E3</t>
  </si>
  <si>
    <t>Z78339F5EB</t>
  </si>
  <si>
    <t>Formazione sicurezza</t>
  </si>
  <si>
    <t>Sea srl</t>
  </si>
  <si>
    <t>Z6433C44A7</t>
  </si>
  <si>
    <t>Smaltimento fanghi fabriano</t>
  </si>
  <si>
    <t>Newland di Jesi</t>
  </si>
  <si>
    <t>Lavori allaccio acquedotto Lanciano</t>
  </si>
  <si>
    <t>Z5533D9BB2</t>
  </si>
  <si>
    <t>Edilasfalti srl</t>
  </si>
  <si>
    <t>Formazione antincendio</t>
  </si>
  <si>
    <t>Z1333DD17B</t>
  </si>
  <si>
    <t>ZC733ECCF4</t>
  </si>
  <si>
    <t>Z1233F8971</t>
  </si>
  <si>
    <t>Z4C340D2D3</t>
  </si>
  <si>
    <t>Prestazione d'opera intellettuale</t>
  </si>
  <si>
    <t>Ing. Calafiore</t>
  </si>
  <si>
    <t>89927571D7</t>
  </si>
  <si>
    <t>899268566B</t>
  </si>
  <si>
    <t>Fornitura e P.O. cartellonistica e segnaletica</t>
  </si>
  <si>
    <t>ZE73410F3B</t>
  </si>
  <si>
    <t>Fornitura n. 2 autobus usati</t>
  </si>
  <si>
    <t xml:space="preserve">O.M.R. </t>
  </si>
  <si>
    <t>899425238D</t>
  </si>
  <si>
    <t>Fornitura n. 1 autobus usato</t>
  </si>
  <si>
    <t>Corso formazione anac</t>
  </si>
  <si>
    <t>ZBC34226D7</t>
  </si>
  <si>
    <t>Servizi distanziamento per emergenza sanitaria</t>
  </si>
  <si>
    <t>Z42343835C</t>
  </si>
  <si>
    <t>Fornitura servizio aggiornamento software assistenza e supporto</t>
  </si>
  <si>
    <t>Z913438024</t>
  </si>
  <si>
    <t>incarico consulenza psicologia</t>
  </si>
  <si>
    <t>lavori manutenzione straordinaria</t>
  </si>
  <si>
    <t>estensione garanzia sistema AVM</t>
  </si>
  <si>
    <t>hosting centrale AVM</t>
  </si>
  <si>
    <t>corso addetti carrello elevatori-base</t>
  </si>
  <si>
    <t>incarico supporto organi</t>
  </si>
  <si>
    <t>corso formazione covid19</t>
  </si>
  <si>
    <t>manutenzione e assistenza software</t>
  </si>
  <si>
    <t>corso asstra mobility manager</t>
  </si>
  <si>
    <t>impianti TVCC</t>
  </si>
  <si>
    <t>fornitura e p.o portone</t>
  </si>
  <si>
    <t>raccolta e smaltimento rifiuto</t>
  </si>
  <si>
    <t>Z3A3444D24</t>
  </si>
  <si>
    <t>ZEC3449F6F</t>
  </si>
  <si>
    <t>Z4F345D80C</t>
  </si>
  <si>
    <t>Z9E345D8C0</t>
  </si>
  <si>
    <t>Z02345C737</t>
  </si>
  <si>
    <t>Z95345CB8A</t>
  </si>
  <si>
    <t>Z13346D290</t>
  </si>
  <si>
    <t>Z6C34717A7</t>
  </si>
  <si>
    <t>Z0C348F3C7</t>
  </si>
  <si>
    <t>Z1F349F5DC</t>
  </si>
  <si>
    <t>ZD0349F390</t>
  </si>
  <si>
    <t>Z1F349FFAA</t>
  </si>
  <si>
    <t>Z2534A6936</t>
  </si>
  <si>
    <t>Z8A34ABA5C</t>
  </si>
  <si>
    <t>Assindustria</t>
  </si>
  <si>
    <t>sir safety system</t>
  </si>
  <si>
    <t>Newland</t>
  </si>
  <si>
    <t>AIG Europe Limited di Benacquista Massimiliano</t>
  </si>
  <si>
    <t>Unipol assicurazioni di battistelli &amp; Assistudio snc</t>
  </si>
  <si>
    <t>Forniture indicatori di percorso</t>
  </si>
  <si>
    <t>Ameli s.p.a.</t>
  </si>
  <si>
    <t>AMELI s.p.a.</t>
  </si>
  <si>
    <t xml:space="preserve">Avv. Leonardo Archimi </t>
  </si>
  <si>
    <t>Avv. leonardo Archimi e Avv. Luca Vitali</t>
  </si>
  <si>
    <t>Avv. Leonardo Archimi-Avv. Sileoni</t>
  </si>
  <si>
    <t>Z0B32170FE</t>
  </si>
  <si>
    <t xml:space="preserve">corso formazione </t>
  </si>
  <si>
    <t>Ubi banche</t>
  </si>
  <si>
    <t>Ing. Carmine Calafiore</t>
  </si>
  <si>
    <t>Capriolo Italia srl</t>
  </si>
  <si>
    <t>Dott.ssa Carboni Daniela</t>
  </si>
  <si>
    <t>Conerobus Service Leonardo  Ansaldobreda spa</t>
  </si>
  <si>
    <t>Dott.ssa Dionisi Simona</t>
  </si>
  <si>
    <t>Dott.ssa Simona Dionisi</t>
  </si>
  <si>
    <t>Ing.Aalessandro Lapucci</t>
  </si>
  <si>
    <t>Dott.ssa Daniela Carboni</t>
  </si>
  <si>
    <t xml:space="preserve">Edilpitture Fra.Ma. snc F.lli Mancinelli – Camerino (MC) </t>
  </si>
  <si>
    <t>Ditta Fermani Luciano</t>
  </si>
  <si>
    <t>Istambiente srl</t>
  </si>
  <si>
    <t>incarico consulenza tecnico-scientifica</t>
  </si>
  <si>
    <t>ZB7323E4C5</t>
  </si>
  <si>
    <t xml:space="preserve">Ing. Alessandro Lapucci </t>
  </si>
  <si>
    <t>Lattanzi Sandro</t>
  </si>
  <si>
    <t xml:space="preserve">Lintei Impianti srls Camerino </t>
  </si>
  <si>
    <t>M.a.i.o.r. srl società unipersonale</t>
  </si>
  <si>
    <t>Maggioli spa</t>
  </si>
  <si>
    <t>Rag. Morosi Laura</t>
  </si>
  <si>
    <t>New Land srl</t>
  </si>
  <si>
    <t>Pluservice.net</t>
  </si>
  <si>
    <t>Dott. Fabrizio Raffaeli</t>
  </si>
  <si>
    <t>Riganelli uffici srl</t>
  </si>
  <si>
    <t>SGA studio geologico associato Dott. Marcello MACCARI</t>
  </si>
  <si>
    <t>Sicrew SOCIETA' COOPERATIVA</t>
  </si>
  <si>
    <t>Siglob soc. coop. pa</t>
  </si>
  <si>
    <t>Swarco Mizar srl</t>
  </si>
  <si>
    <t>Tim spa</t>
  </si>
  <si>
    <t>Ti Forma srl</t>
  </si>
  <si>
    <t>N. 3 autobus+3, di classe II, interurbani, di lunghezza da mt. 12,31 a mt 14,00, di altezza non superiore a mt. 3,40, alimentati a gasolio (2 assi)</t>
  </si>
  <si>
    <t>8836036F90</t>
  </si>
  <si>
    <t>n. 1 + 1 autobus classe II interurbani a gasolio lunghezza 14.00- 15.00 m</t>
  </si>
  <si>
    <t>n. 9 + 9 autobus classe II interurbani a gasolio lunghezza 12.31-14.00 m</t>
  </si>
  <si>
    <t>8790722D45</t>
  </si>
  <si>
    <t>n. 5 + 2 autobus classe II interurbani a gasolio lunghezza 11.01- 12.30 m</t>
  </si>
  <si>
    <t>n. 5 +5 autobus classe II interurbani a gasolio lunghezza 10.01-11.00 m</t>
  </si>
  <si>
    <t>8790662BC2</t>
  </si>
  <si>
    <t>fornitura di n. 2 autobus classe I 7.50-8.30 motorizzazione esclusivamente elettrica</t>
  </si>
  <si>
    <t>8684527A63</t>
  </si>
  <si>
    <t>fornitura di n. 1 autobus classe I 5.50-6.30 motorizzazione esclusivamente elettrica</t>
  </si>
  <si>
    <t>Avv. Mario Pollicelli</t>
  </si>
  <si>
    <t>Manutenzione autorimessa</t>
  </si>
  <si>
    <t>OLICOR s.r.l.</t>
  </si>
  <si>
    <t>SENZA ESITO</t>
  </si>
  <si>
    <t>AXA ASSICU RAZIONI S.P.A.</t>
  </si>
  <si>
    <t>NON AGGIUDICATA</t>
  </si>
  <si>
    <t>UNIPOLSAI S.P.A.</t>
  </si>
  <si>
    <t>POLIZZA R.C.T./O_LOTTO 1</t>
  </si>
  <si>
    <t>POLIZZA RCA/ARD Libro Matricola_LOTTO 2</t>
  </si>
  <si>
    <t>89927289 E6</t>
  </si>
  <si>
    <t>POLIZZA ALL RISK PROPERTY_lotto 3</t>
  </si>
  <si>
    <t>POLIZZA ARD Amministratori e Dipendenti_lotto 4</t>
  </si>
  <si>
    <t>POLIZZA INFORTUNI CUMULATIVA_LOTTO 5</t>
  </si>
  <si>
    <t>8992767A15</t>
  </si>
  <si>
    <t>Procedura ristretta ex art 232 c.13 D lgs 163/2006</t>
  </si>
  <si>
    <t>POLIZZA RCAmm.ri (D&amp;O)_LOTTO 6</t>
  </si>
  <si>
    <t>fornitura idro pulitrice Corridonia</t>
  </si>
  <si>
    <t>ZDE34B5C3A</t>
  </si>
  <si>
    <t>G&amp;G attrezzature</t>
  </si>
  <si>
    <t>ZBA34B5A5E</t>
  </si>
  <si>
    <t>supporto uffici biglietteria</t>
  </si>
  <si>
    <t>Contram Servizi</t>
  </si>
  <si>
    <t>Z0634B5AE0</t>
  </si>
  <si>
    <t>corso aggiornamento PLE</t>
  </si>
  <si>
    <t>corso per saldatura</t>
  </si>
  <si>
    <t>Z5434B5B4F</t>
  </si>
  <si>
    <t xml:space="preserve">meccano </t>
  </si>
  <si>
    <t>servizio pulizia autobus</t>
  </si>
  <si>
    <t>Z8334BE86B</t>
  </si>
  <si>
    <t>GI.MA.CAR</t>
  </si>
  <si>
    <t>ZE534C2A0D</t>
  </si>
  <si>
    <t>fornitura gel emergenza sanitaria</t>
  </si>
  <si>
    <t>fornitura giacconi</t>
  </si>
  <si>
    <t>manutenzione depuratore corridonia</t>
  </si>
  <si>
    <t>manutenzione pensilina sede</t>
  </si>
  <si>
    <t>n 3 autobus classe I urbani_gasolio_9.01-10.00 m+3</t>
  </si>
  <si>
    <t>n 3 autobus classe I urbani_gasolio_10.01-11.00 +3</t>
  </si>
  <si>
    <t>n. 2 autobus classe II extraurbani_gasolio_7.20-8.00m +2</t>
  </si>
  <si>
    <t>n. 4 autobus classe II extraurbani_gasolio_8.01-9.00m + 4</t>
  </si>
  <si>
    <t>n. 1 autobus classe II extraurbani _gasolio_9.01-10,00 low entry +1</t>
  </si>
  <si>
    <t>n. 5 autobus classe II interurbani a gasolio lunghezza 11.00-12.30 m +5</t>
  </si>
  <si>
    <t>ZE134E414A</t>
  </si>
  <si>
    <t>ZF134E42A9</t>
  </si>
  <si>
    <t>Z6D34E4261</t>
  </si>
  <si>
    <t>ZB334E429E</t>
  </si>
  <si>
    <t>9071759C57</t>
  </si>
  <si>
    <t>907180959C</t>
  </si>
  <si>
    <t>9071818D07</t>
  </si>
  <si>
    <t>90718306F0</t>
  </si>
  <si>
    <t>manutenzione portone deposito loreto</t>
  </si>
  <si>
    <t>manutenzione piazzale post sede</t>
  </si>
  <si>
    <t>SIAN di Ancona</t>
  </si>
  <si>
    <t>ZE034EC271</t>
  </si>
  <si>
    <t>ZCD34EC42F</t>
  </si>
  <si>
    <t>fornitura pensiline fiuminata</t>
  </si>
  <si>
    <t>Z1435209A5</t>
  </si>
  <si>
    <t>servizi pulizia sede</t>
  </si>
  <si>
    <t>ZBD35246E2</t>
  </si>
  <si>
    <t>Z6135439A8</t>
  </si>
  <si>
    <t>Z333543A01</t>
  </si>
  <si>
    <t>ZB6355856A</t>
  </si>
  <si>
    <t>ZB1355B41C</t>
  </si>
  <si>
    <t>incarico supervisione sicurezza</t>
  </si>
  <si>
    <t>fornitura materiali chimici</t>
  </si>
  <si>
    <t>fornitura e bike</t>
  </si>
  <si>
    <t>servizio manutenzione ordinaria e straordinaria agli impianti tecnologici</t>
  </si>
  <si>
    <t>Bi&amp;Bi sport</t>
  </si>
  <si>
    <t>fornitura e istallazione illuminazione corridonia</t>
  </si>
  <si>
    <t>corso antincendio</t>
  </si>
  <si>
    <t>fornitura innesti rapidi e-bike</t>
  </si>
  <si>
    <t>Z19357FEA4</t>
  </si>
  <si>
    <t>ZE635801EE</t>
  </si>
  <si>
    <t>Z8135812D4</t>
  </si>
  <si>
    <t>Z2835985F8</t>
  </si>
  <si>
    <t>ZB9359D736</t>
  </si>
  <si>
    <t>9143824A43</t>
  </si>
  <si>
    <t>ZC9359D79A</t>
  </si>
  <si>
    <t>Z68359D7EE</t>
  </si>
  <si>
    <t>ZA3359D825</t>
  </si>
  <si>
    <t>Z80359D97F</t>
  </si>
  <si>
    <t>ZBB359DAB1</t>
  </si>
  <si>
    <t>Z4A35A70A4</t>
  </si>
  <si>
    <t>Z1635A7250</t>
  </si>
  <si>
    <t>Z6835A74CE</t>
  </si>
  <si>
    <t>Z9035AC33D</t>
  </si>
  <si>
    <t>Z0235CA1AC</t>
  </si>
  <si>
    <t>Z2C35CA330</t>
  </si>
  <si>
    <t>FORNITURA E INSTALLAZIONE SERVER AZIENDALE</t>
  </si>
  <si>
    <t>incarico consulenza legale</t>
  </si>
  <si>
    <t>fornitura autobus elettrico</t>
  </si>
  <si>
    <t>incarico consulenza ambientale</t>
  </si>
  <si>
    <t>incarico consulenza commerciale</t>
  </si>
  <si>
    <t>incarico servizi informativi</t>
  </si>
  <si>
    <t>supporto ufficio legale</t>
  </si>
  <si>
    <t>incarico consulenza legale 231</t>
  </si>
  <si>
    <t>corso manutenzione asstra</t>
  </si>
  <si>
    <t>corso energy manager</t>
  </si>
  <si>
    <t>lavori costruzione magazzino</t>
  </si>
  <si>
    <t>fornitura apparati AVM</t>
  </si>
  <si>
    <t>fornitura indicatore di percorso</t>
  </si>
  <si>
    <t>Z9735DBCFD</t>
  </si>
  <si>
    <t>Z0635DBD20</t>
  </si>
  <si>
    <t>Z4F35EE25A</t>
  </si>
  <si>
    <t>Z9935EE2B0</t>
  </si>
  <si>
    <t>Z5435EE995</t>
  </si>
  <si>
    <t>Z9E35F20D3</t>
  </si>
  <si>
    <t>Z0D35F21F1</t>
  </si>
  <si>
    <t>ZEF35F230C</t>
  </si>
  <si>
    <t>ZC73602DBD</t>
  </si>
  <si>
    <t>Z913611A2F</t>
  </si>
  <si>
    <t>Z103612870</t>
  </si>
  <si>
    <t>Z6936129E0</t>
  </si>
  <si>
    <t>Z483618307</t>
  </si>
  <si>
    <t>ZD2361CD7B</t>
  </si>
  <si>
    <t>Z29361CEFE</t>
  </si>
  <si>
    <t>920422920E</t>
  </si>
  <si>
    <t>9204278A7B</t>
  </si>
  <si>
    <t>9204342F4A</t>
  </si>
  <si>
    <t>92043630A3</t>
  </si>
  <si>
    <t>920441183D</t>
  </si>
  <si>
    <t>9204436CDD</t>
  </si>
  <si>
    <t>ZE736307FD</t>
  </si>
  <si>
    <t>Z073631330</t>
  </si>
  <si>
    <t xml:space="preserve">  canone Attila</t>
  </si>
  <si>
    <t>hosting e manutenzione sito web</t>
  </si>
  <si>
    <t>formazione primo soccorso</t>
  </si>
  <si>
    <t>corso aggiornamento RLS</t>
  </si>
  <si>
    <t>garanzia nuovi apparati avm</t>
  </si>
  <si>
    <t>fornitura e p.o. portone Corridonia</t>
  </si>
  <si>
    <t>manutenzione vetri pensiline</t>
  </si>
  <si>
    <t>manutenzione sistema antincendio</t>
  </si>
  <si>
    <t>rinnovo software blumatica</t>
  </si>
  <si>
    <t>incarico consulenza tecnica</t>
  </si>
  <si>
    <t>incarico medico competente</t>
  </si>
  <si>
    <t>corso base preposto</t>
  </si>
  <si>
    <t>corso bigliettazione elettronica</t>
  </si>
  <si>
    <t>verifiche sicurezza impianti elettrici sede</t>
  </si>
  <si>
    <t>n. 5 autobus classe A urbano 6.30-7.69 mt, gasolio +5</t>
  </si>
  <si>
    <t>N. 2 AUTOBUS CLASSE II INTERURBANI 6.3-8 MT, METANO +2</t>
  </si>
  <si>
    <t>N. 1 AUTOBUS CLASSE II INTERURBANI 8.01-9 M, METANO +1</t>
  </si>
  <si>
    <t>N. 2 AUTOBUS CLASSE II INTERURBANI 11.01-12.30 MT, METANO + 2</t>
  </si>
  <si>
    <t>N. 2 AUTOBUS CLASSE II INTERURBANI 12.31-14 MT, METANO + 2</t>
  </si>
  <si>
    <t>N. 2 AUTOBUS CLASSE I URBANI 10.01-11 MT, METANO PIANO RIBASSATO +2</t>
  </si>
  <si>
    <t>N. 2 AUTOBUS CLASSE I URBANI FINO 6.30MT,PIANALE RIBASSATO, ELETTRICO +2</t>
  </si>
  <si>
    <t>N 2 AUTOBUS CLASSE I URBANI 8.31-9 MT, PIANALE RIBASSATO, ELETTRICO +2</t>
  </si>
  <si>
    <t>incarico consulenza ACP</t>
  </si>
  <si>
    <t>Z9B3672A05</t>
  </si>
  <si>
    <t>ZF23697E10</t>
  </si>
  <si>
    <t>corso aggiornamento preposti</t>
  </si>
  <si>
    <t>fornitura impianti TVCC Lanciano</t>
  </si>
  <si>
    <t xml:space="preserve">Ditta Ba Sistemi </t>
  </si>
  <si>
    <t>Z9136D8DB0</t>
  </si>
  <si>
    <t>servizi informativi</t>
  </si>
  <si>
    <t>Crescenzi Valentina</t>
  </si>
  <si>
    <t xml:space="preserve">Asstraservice </t>
  </si>
  <si>
    <t>Dott. Dario Farabollini</t>
  </si>
  <si>
    <t>Z88371D272</t>
  </si>
  <si>
    <t>progettazione piazzale loreto</t>
  </si>
  <si>
    <t>Ing.  Moreno Palombini</t>
  </si>
  <si>
    <t>struttura e tamponamenti</t>
  </si>
  <si>
    <t>ZD7372587E</t>
  </si>
  <si>
    <t>Affidamento diretto sotto soglia</t>
  </si>
  <si>
    <t>fornitura fiat ducato</t>
  </si>
  <si>
    <t>Z04372BF70</t>
  </si>
  <si>
    <t>Z283737D8C</t>
  </si>
  <si>
    <t>incarico RSPP</t>
  </si>
  <si>
    <t>Dott. Binotti Alessandro</t>
  </si>
  <si>
    <t>attività comunicazione, campagne promozionali</t>
  </si>
  <si>
    <t>Z863789665</t>
  </si>
  <si>
    <t>Z7F3789678</t>
  </si>
  <si>
    <t>servizi vari</t>
  </si>
  <si>
    <t>Z6D3789685</t>
  </si>
  <si>
    <t>appalto manutenzione pensiline</t>
  </si>
  <si>
    <t>ZAB3789690</t>
  </si>
  <si>
    <t>manutenzione parcheggio</t>
  </si>
  <si>
    <t>ZA7378D632</t>
  </si>
  <si>
    <t>fornitura apparati tecnologici bus elettrico</t>
  </si>
  <si>
    <t>adeguamento impianto anincendio deposito Lanciano</t>
  </si>
  <si>
    <t>Z23378DEBD</t>
  </si>
  <si>
    <t xml:space="preserve">CENTROGEST SPA </t>
  </si>
  <si>
    <t>FRA.MA. Snc - Maccari Giancarlo Costruzioni srl - Edilasfalti e C. srl</t>
  </si>
  <si>
    <t xml:space="preserve"> Maccari Giancarlo Costruzioni srl</t>
  </si>
  <si>
    <t>CEM CARPENTERIE S.r.l. - CIPEF S.r.l - C.M. S.r.l. - Piancatelli S.r.l.</t>
  </si>
  <si>
    <t xml:space="preserve">CIPEF S.r.l. </t>
  </si>
  <si>
    <t>Asstra</t>
  </si>
  <si>
    <t>Blumatica</t>
  </si>
  <si>
    <t>Dott. Giancarlo Campelli</t>
  </si>
  <si>
    <t xml:space="preserve">FIDEA spa </t>
  </si>
  <si>
    <t>Interservice srl</t>
  </si>
  <si>
    <t xml:space="preserve">Logiss srl </t>
  </si>
  <si>
    <t>Avv. Marchesini Benedetta</t>
  </si>
  <si>
    <t>Avv Lidio Palumbo</t>
  </si>
  <si>
    <t>Pluservice srl</t>
  </si>
  <si>
    <t>X-metall d. pardeller karl</t>
  </si>
  <si>
    <t>Wolters kluwer italia</t>
  </si>
  <si>
    <t>servizi biglietteria</t>
  </si>
  <si>
    <t>ZC53807592</t>
  </si>
  <si>
    <t>Affidamento diretto in adesione accordo quadro/convezione</t>
  </si>
  <si>
    <t>KARSAN EUROPE SRL</t>
  </si>
  <si>
    <t>Z6C37BC600</t>
  </si>
  <si>
    <t>Fornitura e installazione nuovi avm</t>
  </si>
  <si>
    <t>940791590D</t>
  </si>
  <si>
    <t>ammodernamento impianto erogazione metano</t>
  </si>
  <si>
    <t>94192746CC</t>
  </si>
  <si>
    <t>APPALTO SERVIZI BIGLIETTERIA</t>
  </si>
  <si>
    <t>ZAF3810C84</t>
  </si>
  <si>
    <t>lavori impianto elettrico officina</t>
  </si>
  <si>
    <t>corso aggiornamento antincendio</t>
  </si>
  <si>
    <t>corso aggiornamento rifiuti</t>
  </si>
  <si>
    <t>Z633810D9A</t>
  </si>
  <si>
    <t>Z683810DF8</t>
  </si>
  <si>
    <t>SIR TECO</t>
  </si>
  <si>
    <t>TUTTO AMBIENTE</t>
  </si>
  <si>
    <t xml:space="preserve">FORNITURA TIPO </t>
  </si>
  <si>
    <t>Z08383ECF0</t>
  </si>
  <si>
    <t>Z37384D24A</t>
  </si>
  <si>
    <t>KAAMA</t>
  </si>
  <si>
    <t>seminario formativo asstra</t>
  </si>
  <si>
    <t>fornitura autobus usato 18mt</t>
  </si>
  <si>
    <t>fornitura arredi</t>
  </si>
  <si>
    <t>ZF338A91A9</t>
  </si>
  <si>
    <t>9509920A3D</t>
  </si>
  <si>
    <t>Z1838CF932</t>
  </si>
  <si>
    <t>asstra</t>
  </si>
  <si>
    <t>OMR</t>
  </si>
  <si>
    <t>ZCB38FCA0B</t>
  </si>
  <si>
    <t>Z5D39577D8</t>
  </si>
  <si>
    <t>Studio associato carradorini&amp;cappannini</t>
  </si>
  <si>
    <t>Cartechini sas e ATM</t>
  </si>
  <si>
    <t xml:space="preserve">Elettrochimica Ceci </t>
  </si>
  <si>
    <t>Fermani Luciano</t>
  </si>
  <si>
    <t>Arianna Fochesato</t>
  </si>
  <si>
    <t>GF IMPIANTI snc</t>
  </si>
  <si>
    <t>Lloyd’s Register</t>
  </si>
  <si>
    <t>Studio Associato Carradorini&amp;Cappannini_Dott. Leonardo Cappannini</t>
  </si>
  <si>
    <t>MARESCA&amp;FIORENTINO</t>
  </si>
  <si>
    <t xml:space="preserve">Fire Federazione Italiana per l'uso Razionale dell'energia </t>
  </si>
  <si>
    <t xml:space="preserve">gara in corso </t>
  </si>
  <si>
    <t>MA.COM di D'Acquila Luciano (BO); CNG Service (LU); CO.ME.CA. srl (MC); Officine meccanizzate Russa srl (FE); Safe Spa (BO)</t>
  </si>
  <si>
    <t xml:space="preserve"> CO.ME.CA. srl (MC)</t>
  </si>
  <si>
    <t>/</t>
  </si>
  <si>
    <t xml:space="preserve">TROIANI </t>
  </si>
  <si>
    <t>KARSAN EUROPE SRL; RAMPINI CARLO SPA</t>
  </si>
  <si>
    <t>Subaffidamento trasporto scolastico</t>
  </si>
  <si>
    <t>938032376A</t>
  </si>
  <si>
    <t>FRANCESCO REALI</t>
  </si>
  <si>
    <t>MARESCA&amp;FIORENTINO S.P.A.</t>
  </si>
  <si>
    <t>Aggiornamento al 31/12/2022</t>
  </si>
  <si>
    <t>in corso</t>
  </si>
  <si>
    <t>Euromecc S.a.S.</t>
  </si>
  <si>
    <t>PUBLIGEST SNC; PROFESSIONAL DI NATALI VANESSA; CCCP SRL; SIR SAFETY SYSTEM SPA; Olicor S.r.l; CARLO SPLENDIANI SRL; CBF BALDUCCI SPA; Andimoda</t>
  </si>
  <si>
    <t>formazione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</si>
</sst>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\ #,##0;[Red]\-&quot;€&quot;\ #,##0"/>
    <numFmt numFmtId="165" formatCode="&quot;€&quot;\ #,##0.00;[Red]\-&quot;€&quot;\ #,##0.00"/>
    <numFmt numFmtId="166" formatCode="_-* #,##0.00_-;\-* #,##0.00_-;_-* &quot;-&quot;??_-;_-@_-"/>
    <numFmt numFmtId="167" formatCode="&quot;€&quot;\ #,##0.0;[Red]\-&quot;€&quot;\ #,##0.0"/>
    <numFmt numFmtId="168" formatCode="[$€-2]\ #,##0.00;[Red]\-[$€-2]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6" fontId="7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3" fillId="0" borderId="0" xfId="0" applyFont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cuments/CONTRAM/ANAC/rendiconti%20cig%20x%20ragioneria/report%20ragioneri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/>
      <sheetData sheetId="1"/>
      <sheetData sheetId="2">
        <row r="13">
          <cell r="B13" t="str">
            <v>Z653117F0C</v>
          </cell>
          <cell r="C13" t="str">
            <v>INCARICO SERVIZI PULIZIE CORRIDONIA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martcig.anticorruzione.it/AVCP-SmartCig/preparaDettaglioComunicazioneOS.action?codDettaglioCarnet=52751966" TargetMode="External"/><Relationship Id="rId1" Type="http://schemas.openxmlformats.org/officeDocument/2006/relationships/hyperlink" Target="https://smartcig.anticorruzione.it/AVCP-SmartCig/preparaDettaglioComunicazioneOS.action?codDettaglioCarnet=527301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5"/>
  <sheetViews>
    <sheetView tabSelected="1" topLeftCell="A442" zoomScale="70" zoomScaleNormal="70" workbookViewId="0">
      <selection activeCell="I456" sqref="I456"/>
    </sheetView>
  </sheetViews>
  <sheetFormatPr defaultRowHeight="15" x14ac:dyDescent="0.25"/>
  <cols>
    <col min="1" max="1" width="25.85546875" style="1" bestFit="1" customWidth="1"/>
    <col min="2" max="2" width="18.140625" style="1" customWidth="1"/>
    <col min="3" max="3" width="21.42578125" style="2" customWidth="1"/>
    <col min="4" max="4" width="68.7109375" style="2" bestFit="1" customWidth="1"/>
    <col min="5" max="5" width="22" style="1" bestFit="1" customWidth="1"/>
    <col min="6" max="6" width="22.85546875" style="2" customWidth="1"/>
    <col min="7" max="7" width="40.140625" style="3" bestFit="1" customWidth="1"/>
    <col min="8" max="8" width="23.5703125" style="50" customWidth="1"/>
    <col min="9" max="9" width="24" style="3" customWidth="1"/>
    <col min="10" max="10" width="25" style="26" customWidth="1"/>
  </cols>
  <sheetData>
    <row r="1" spans="1:10" s="7" customFormat="1" ht="42.75" customHeight="1" x14ac:dyDescent="0.25">
      <c r="A1" s="66" t="s">
        <v>1249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4" customFormat="1" ht="30" x14ac:dyDescent="0.25">
      <c r="A2" s="9" t="s">
        <v>0</v>
      </c>
      <c r="B2" s="9" t="s">
        <v>1</v>
      </c>
      <c r="C2" s="10" t="s">
        <v>2</v>
      </c>
      <c r="D2" s="10" t="s">
        <v>3</v>
      </c>
      <c r="E2" s="9" t="s">
        <v>4</v>
      </c>
      <c r="F2" s="10" t="s">
        <v>5</v>
      </c>
      <c r="G2" s="10" t="s">
        <v>6</v>
      </c>
      <c r="H2" s="44" t="s">
        <v>7</v>
      </c>
      <c r="I2" s="10" t="s">
        <v>8</v>
      </c>
      <c r="J2" s="9" t="s">
        <v>9</v>
      </c>
    </row>
    <row r="3" spans="1:10" ht="120" x14ac:dyDescent="0.25">
      <c r="A3" s="14" t="s">
        <v>10</v>
      </c>
      <c r="B3" s="58" t="s">
        <v>1219</v>
      </c>
      <c r="C3" s="13" t="s">
        <v>1217</v>
      </c>
      <c r="D3" s="13" t="s">
        <v>1220</v>
      </c>
      <c r="E3" s="14">
        <v>7380341210</v>
      </c>
      <c r="F3" s="13" t="s">
        <v>24</v>
      </c>
      <c r="G3" s="58" t="s">
        <v>1221</v>
      </c>
      <c r="H3" s="46">
        <v>273700</v>
      </c>
      <c r="I3" s="21">
        <v>43168</v>
      </c>
      <c r="J3" s="15">
        <v>273700</v>
      </c>
    </row>
    <row r="4" spans="1:10" ht="135" x14ac:dyDescent="0.25">
      <c r="A4" s="52" t="s">
        <v>10</v>
      </c>
      <c r="B4" s="52" t="s">
        <v>25</v>
      </c>
      <c r="C4" s="11" t="s">
        <v>26</v>
      </c>
      <c r="D4" s="11" t="s">
        <v>27</v>
      </c>
      <c r="E4" s="52" t="s">
        <v>28</v>
      </c>
      <c r="F4" s="11" t="s">
        <v>1016</v>
      </c>
      <c r="G4" s="27" t="s">
        <v>29</v>
      </c>
      <c r="H4" s="45">
        <v>17000</v>
      </c>
      <c r="I4" s="12">
        <v>43164</v>
      </c>
      <c r="J4" s="15">
        <v>14697.26</v>
      </c>
    </row>
    <row r="5" spans="1:10" x14ac:dyDescent="0.25">
      <c r="A5" s="52" t="s">
        <v>10</v>
      </c>
      <c r="B5" s="52" t="s">
        <v>25</v>
      </c>
      <c r="C5" s="11" t="s">
        <v>30</v>
      </c>
      <c r="D5" s="11" t="s">
        <v>31</v>
      </c>
      <c r="E5" s="52" t="s">
        <v>32</v>
      </c>
      <c r="F5" s="11" t="s">
        <v>33</v>
      </c>
      <c r="G5" s="27" t="s">
        <v>34</v>
      </c>
      <c r="H5" s="45">
        <v>31000</v>
      </c>
      <c r="I5" s="12">
        <v>43830</v>
      </c>
      <c r="J5" s="15">
        <v>31000</v>
      </c>
    </row>
    <row r="6" spans="1:10" x14ac:dyDescent="0.25">
      <c r="A6" s="52" t="s">
        <v>10</v>
      </c>
      <c r="B6" s="52" t="s">
        <v>25</v>
      </c>
      <c r="C6" s="11" t="s">
        <v>30</v>
      </c>
      <c r="D6" s="11" t="s">
        <v>35</v>
      </c>
      <c r="E6" s="52" t="s">
        <v>36</v>
      </c>
      <c r="F6" s="11" t="s">
        <v>37</v>
      </c>
      <c r="G6" s="27" t="s">
        <v>38</v>
      </c>
      <c r="H6" s="45">
        <v>13000</v>
      </c>
      <c r="I6" s="12">
        <v>43465</v>
      </c>
      <c r="J6" s="15">
        <v>11200</v>
      </c>
    </row>
    <row r="7" spans="1:10" ht="120" x14ac:dyDescent="0.25">
      <c r="A7" s="14" t="s">
        <v>10</v>
      </c>
      <c r="B7" s="58" t="s">
        <v>1229</v>
      </c>
      <c r="C7" s="13" t="s">
        <v>1217</v>
      </c>
      <c r="D7" s="13" t="s">
        <v>1230</v>
      </c>
      <c r="E7" s="14" t="s">
        <v>1231</v>
      </c>
      <c r="F7" s="13" t="s">
        <v>24</v>
      </c>
      <c r="G7" s="58" t="s">
        <v>1232</v>
      </c>
      <c r="H7" s="46">
        <v>198000</v>
      </c>
      <c r="I7" s="21">
        <v>43185</v>
      </c>
      <c r="J7" s="15">
        <v>198000</v>
      </c>
    </row>
    <row r="8" spans="1:10" ht="30" x14ac:dyDescent="0.25">
      <c r="A8" s="52" t="s">
        <v>10</v>
      </c>
      <c r="B8" s="52" t="s">
        <v>39</v>
      </c>
      <c r="C8" s="11" t="s">
        <v>30</v>
      </c>
      <c r="D8" s="11" t="s">
        <v>40</v>
      </c>
      <c r="E8" s="52" t="s">
        <v>41</v>
      </c>
      <c r="F8" s="11" t="s">
        <v>42</v>
      </c>
      <c r="G8" s="27" t="s">
        <v>43</v>
      </c>
      <c r="H8" s="45">
        <v>560</v>
      </c>
      <c r="I8" s="27">
        <v>2018</v>
      </c>
      <c r="J8" s="15">
        <v>560</v>
      </c>
    </row>
    <row r="9" spans="1:10" x14ac:dyDescent="0.25">
      <c r="A9" s="52" t="s">
        <v>10</v>
      </c>
      <c r="B9" s="52" t="s">
        <v>39</v>
      </c>
      <c r="C9" s="11" t="s">
        <v>30</v>
      </c>
      <c r="D9" s="11" t="s">
        <v>44</v>
      </c>
      <c r="E9" s="52" t="s">
        <v>45</v>
      </c>
      <c r="F9" s="11" t="s">
        <v>42</v>
      </c>
      <c r="G9" s="27" t="s">
        <v>42</v>
      </c>
      <c r="H9" s="45">
        <v>1120</v>
      </c>
      <c r="I9" s="27">
        <v>2018</v>
      </c>
      <c r="J9" s="15">
        <v>1120</v>
      </c>
    </row>
    <row r="10" spans="1:10" ht="30" x14ac:dyDescent="0.25">
      <c r="A10" s="52" t="s">
        <v>10</v>
      </c>
      <c r="B10" s="52" t="s">
        <v>46</v>
      </c>
      <c r="C10" s="11" t="s">
        <v>30</v>
      </c>
      <c r="D10" s="11" t="s">
        <v>47</v>
      </c>
      <c r="E10" s="52" t="s">
        <v>48</v>
      </c>
      <c r="F10" s="11" t="s">
        <v>49</v>
      </c>
      <c r="G10" s="27" t="s">
        <v>49</v>
      </c>
      <c r="H10" s="45">
        <v>5645</v>
      </c>
      <c r="I10" s="27" t="s">
        <v>50</v>
      </c>
      <c r="J10" s="15">
        <v>5645</v>
      </c>
    </row>
    <row r="11" spans="1:10" ht="255" x14ac:dyDescent="0.25">
      <c r="A11" s="52" t="s">
        <v>10</v>
      </c>
      <c r="B11" s="52" t="s">
        <v>51</v>
      </c>
      <c r="C11" s="11" t="s">
        <v>52</v>
      </c>
      <c r="D11" s="11" t="s">
        <v>53</v>
      </c>
      <c r="E11" s="52" t="s">
        <v>54</v>
      </c>
      <c r="F11" s="11" t="s">
        <v>55</v>
      </c>
      <c r="G11" s="27" t="s">
        <v>56</v>
      </c>
      <c r="H11" s="45">
        <v>119442.73</v>
      </c>
      <c r="I11" s="12">
        <v>43284</v>
      </c>
      <c r="J11" s="15">
        <v>92586.43</v>
      </c>
    </row>
    <row r="12" spans="1:10" ht="30" x14ac:dyDescent="0.25">
      <c r="A12" s="52" t="s">
        <v>10</v>
      </c>
      <c r="B12" s="52" t="s">
        <v>57</v>
      </c>
      <c r="C12" s="11" t="s">
        <v>30</v>
      </c>
      <c r="D12" s="11" t="s">
        <v>58</v>
      </c>
      <c r="E12" s="52" t="s">
        <v>59</v>
      </c>
      <c r="F12" s="11" t="s">
        <v>60</v>
      </c>
      <c r="G12" s="27" t="s">
        <v>60</v>
      </c>
      <c r="H12" s="45">
        <v>8000</v>
      </c>
      <c r="I12" s="12">
        <v>43159</v>
      </c>
      <c r="J12" s="15">
        <v>7039.23</v>
      </c>
    </row>
    <row r="13" spans="1:10" ht="30" x14ac:dyDescent="0.25">
      <c r="A13" s="52" t="s">
        <v>10</v>
      </c>
      <c r="B13" s="52" t="s">
        <v>61</v>
      </c>
      <c r="C13" s="11" t="s">
        <v>30</v>
      </c>
      <c r="D13" s="11" t="s">
        <v>62</v>
      </c>
      <c r="E13" s="52" t="s">
        <v>63</v>
      </c>
      <c r="F13" s="11" t="s">
        <v>64</v>
      </c>
      <c r="G13" s="27" t="s">
        <v>65</v>
      </c>
      <c r="H13" s="45">
        <v>2500</v>
      </c>
      <c r="I13" s="12">
        <v>43523</v>
      </c>
      <c r="J13" s="15">
        <v>2500</v>
      </c>
    </row>
    <row r="14" spans="1:10" ht="30" x14ac:dyDescent="0.25">
      <c r="A14" s="52" t="s">
        <v>10</v>
      </c>
      <c r="B14" s="52" t="s">
        <v>66</v>
      </c>
      <c r="C14" s="11" t="s">
        <v>30</v>
      </c>
      <c r="D14" s="11" t="s">
        <v>67</v>
      </c>
      <c r="E14" s="52" t="s">
        <v>68</v>
      </c>
      <c r="F14" s="11" t="s">
        <v>69</v>
      </c>
      <c r="G14" s="27" t="s">
        <v>69</v>
      </c>
      <c r="H14" s="45">
        <v>4250</v>
      </c>
      <c r="I14" s="12">
        <v>43173</v>
      </c>
      <c r="J14" s="15">
        <v>4250</v>
      </c>
    </row>
    <row r="15" spans="1:10" ht="30" x14ac:dyDescent="0.25">
      <c r="A15" s="52" t="s">
        <v>10</v>
      </c>
      <c r="B15" s="52" t="s">
        <v>70</v>
      </c>
      <c r="C15" s="11" t="s">
        <v>30</v>
      </c>
      <c r="D15" s="11" t="s">
        <v>71</v>
      </c>
      <c r="E15" s="52" t="s">
        <v>72</v>
      </c>
      <c r="F15" s="11" t="s">
        <v>73</v>
      </c>
      <c r="G15" s="27" t="s">
        <v>73</v>
      </c>
      <c r="H15" s="45">
        <v>39000</v>
      </c>
      <c r="I15" s="27" t="s">
        <v>74</v>
      </c>
      <c r="J15" s="15">
        <v>18116.8</v>
      </c>
    </row>
    <row r="16" spans="1:10" ht="30" x14ac:dyDescent="0.25">
      <c r="A16" s="52" t="s">
        <v>10</v>
      </c>
      <c r="B16" s="52" t="s">
        <v>75</v>
      </c>
      <c r="C16" s="11" t="s">
        <v>30</v>
      </c>
      <c r="D16" s="11" t="s">
        <v>76</v>
      </c>
      <c r="E16" s="52" t="s">
        <v>77</v>
      </c>
      <c r="F16" s="27" t="s">
        <v>1017</v>
      </c>
      <c r="G16" s="27" t="s">
        <v>78</v>
      </c>
      <c r="H16" s="45">
        <v>2000</v>
      </c>
      <c r="I16" s="27" t="s">
        <v>79</v>
      </c>
      <c r="J16" s="15">
        <v>3150</v>
      </c>
    </row>
    <row r="17" spans="1:10" ht="30" x14ac:dyDescent="0.25">
      <c r="A17" s="52" t="s">
        <v>10</v>
      </c>
      <c r="B17" s="52" t="s">
        <v>80</v>
      </c>
      <c r="C17" s="11" t="s">
        <v>30</v>
      </c>
      <c r="D17" s="11" t="s">
        <v>81</v>
      </c>
      <c r="E17" s="52" t="s">
        <v>82</v>
      </c>
      <c r="F17" s="27" t="s">
        <v>1017</v>
      </c>
      <c r="G17" s="27" t="s">
        <v>83</v>
      </c>
      <c r="H17" s="45">
        <v>34000</v>
      </c>
      <c r="I17" s="12">
        <v>43738</v>
      </c>
      <c r="J17" s="15">
        <v>103659.15</v>
      </c>
    </row>
    <row r="18" spans="1:10" x14ac:dyDescent="0.25">
      <c r="A18" s="52" t="s">
        <v>10</v>
      </c>
      <c r="B18" s="52" t="s">
        <v>80</v>
      </c>
      <c r="C18" s="11" t="s">
        <v>30</v>
      </c>
      <c r="D18" s="11" t="s">
        <v>84</v>
      </c>
      <c r="E18" s="52" t="s">
        <v>85</v>
      </c>
      <c r="F18" s="27" t="s">
        <v>1017</v>
      </c>
      <c r="G18" s="27" t="s">
        <v>1018</v>
      </c>
      <c r="H18" s="45">
        <v>2900</v>
      </c>
      <c r="I18" s="12">
        <v>43250</v>
      </c>
      <c r="J18" s="15">
        <v>3978</v>
      </c>
    </row>
    <row r="19" spans="1:10" ht="30" x14ac:dyDescent="0.25">
      <c r="A19" s="52" t="s">
        <v>10</v>
      </c>
      <c r="B19" s="52" t="s">
        <v>1019</v>
      </c>
      <c r="C19" s="11" t="s">
        <v>30</v>
      </c>
      <c r="D19" s="11" t="s">
        <v>86</v>
      </c>
      <c r="E19" s="52" t="s">
        <v>87</v>
      </c>
      <c r="F19" s="27" t="s">
        <v>1017</v>
      </c>
      <c r="G19" s="27" t="s">
        <v>88</v>
      </c>
      <c r="H19" s="45">
        <v>2500</v>
      </c>
      <c r="I19" s="12">
        <v>43202</v>
      </c>
      <c r="J19" s="15">
        <v>0</v>
      </c>
    </row>
    <row r="20" spans="1:10" ht="180" x14ac:dyDescent="0.25">
      <c r="A20" s="14" t="s">
        <v>10</v>
      </c>
      <c r="B20" s="17">
        <v>43201</v>
      </c>
      <c r="C20" s="13" t="s">
        <v>89</v>
      </c>
      <c r="D20" s="13" t="s">
        <v>90</v>
      </c>
      <c r="E20" s="14" t="s">
        <v>91</v>
      </c>
      <c r="F20" s="13" t="s">
        <v>1020</v>
      </c>
      <c r="G20" s="58" t="s">
        <v>92</v>
      </c>
      <c r="H20" s="46">
        <v>170000</v>
      </c>
      <c r="I20" s="58" t="s">
        <v>1021</v>
      </c>
      <c r="J20" s="15">
        <v>156600</v>
      </c>
    </row>
    <row r="21" spans="1:10" ht="30" x14ac:dyDescent="0.25">
      <c r="A21" s="52" t="s">
        <v>10</v>
      </c>
      <c r="B21" s="52" t="s">
        <v>93</v>
      </c>
      <c r="C21" s="11" t="s">
        <v>26</v>
      </c>
      <c r="D21" s="11" t="s">
        <v>94</v>
      </c>
      <c r="E21" s="52" t="s">
        <v>95</v>
      </c>
      <c r="F21" s="27" t="s">
        <v>1017</v>
      </c>
      <c r="G21" s="27" t="s">
        <v>97</v>
      </c>
      <c r="H21" s="45">
        <v>2500</v>
      </c>
      <c r="I21" s="12">
        <v>43195</v>
      </c>
      <c r="J21" s="15">
        <v>2510.5</v>
      </c>
    </row>
    <row r="22" spans="1:10" ht="30" x14ac:dyDescent="0.25">
      <c r="A22" s="52" t="s">
        <v>10</v>
      </c>
      <c r="B22" s="57">
        <v>43202</v>
      </c>
      <c r="C22" s="11" t="s">
        <v>26</v>
      </c>
      <c r="D22" s="11" t="s">
        <v>98</v>
      </c>
      <c r="E22" s="52" t="s">
        <v>99</v>
      </c>
      <c r="F22" s="27" t="s">
        <v>1017</v>
      </c>
      <c r="G22" s="27" t="s">
        <v>96</v>
      </c>
      <c r="H22" s="45">
        <v>2500</v>
      </c>
      <c r="I22" s="12">
        <v>43199</v>
      </c>
      <c r="J22" s="15">
        <v>1464.5</v>
      </c>
    </row>
    <row r="23" spans="1:10" ht="30" x14ac:dyDescent="0.25">
      <c r="A23" s="52" t="s">
        <v>10</v>
      </c>
      <c r="B23" s="57">
        <v>43202</v>
      </c>
      <c r="C23" s="11" t="s">
        <v>30</v>
      </c>
      <c r="D23" s="11" t="s">
        <v>1023</v>
      </c>
      <c r="E23" s="52" t="s">
        <v>100</v>
      </c>
      <c r="F23" s="27" t="s">
        <v>1022</v>
      </c>
      <c r="G23" s="27" t="s">
        <v>101</v>
      </c>
      <c r="H23" s="45">
        <v>1500</v>
      </c>
      <c r="I23" s="12">
        <v>43199</v>
      </c>
      <c r="J23" s="15">
        <v>1010.67</v>
      </c>
    </row>
    <row r="24" spans="1:10" x14ac:dyDescent="0.25">
      <c r="A24" s="52" t="s">
        <v>10</v>
      </c>
      <c r="B24" s="57">
        <v>43210</v>
      </c>
      <c r="C24" s="11" t="s">
        <v>30</v>
      </c>
      <c r="D24" s="11" t="s">
        <v>102</v>
      </c>
      <c r="E24" s="52" t="s">
        <v>103</v>
      </c>
      <c r="F24" s="27" t="s">
        <v>1017</v>
      </c>
      <c r="G24" s="27" t="s">
        <v>104</v>
      </c>
      <c r="H24" s="45">
        <v>7500</v>
      </c>
      <c r="I24" s="12">
        <v>43314</v>
      </c>
      <c r="J24" s="15">
        <v>8416.7999999999993</v>
      </c>
    </row>
    <row r="25" spans="1:10" ht="120" x14ac:dyDescent="0.25">
      <c r="A25" s="14" t="s">
        <v>10</v>
      </c>
      <c r="B25" s="21" t="s">
        <v>1226</v>
      </c>
      <c r="C25" s="13" t="s">
        <v>1217</v>
      </c>
      <c r="D25" s="13" t="s">
        <v>1227</v>
      </c>
      <c r="E25" s="14">
        <v>7480899924</v>
      </c>
      <c r="F25" s="13" t="s">
        <v>24</v>
      </c>
      <c r="G25" s="58" t="s">
        <v>1228</v>
      </c>
      <c r="H25" s="46">
        <v>388600</v>
      </c>
      <c r="I25" s="21">
        <v>43256</v>
      </c>
      <c r="J25" s="15">
        <v>573000</v>
      </c>
    </row>
    <row r="26" spans="1:10" ht="30" x14ac:dyDescent="0.25">
      <c r="A26" s="52" t="s">
        <v>10</v>
      </c>
      <c r="B26" s="57">
        <v>43230</v>
      </c>
      <c r="C26" s="11" t="s">
        <v>30</v>
      </c>
      <c r="D26" s="11" t="s">
        <v>105</v>
      </c>
      <c r="E26" s="52" t="s">
        <v>106</v>
      </c>
      <c r="F26" s="27" t="s">
        <v>1017</v>
      </c>
      <c r="G26" s="27" t="s">
        <v>107</v>
      </c>
      <c r="H26" s="45">
        <v>6700</v>
      </c>
      <c r="I26" s="12">
        <v>43102</v>
      </c>
      <c r="J26" s="15">
        <v>6576</v>
      </c>
    </row>
    <row r="27" spans="1:10" ht="30" x14ac:dyDescent="0.25">
      <c r="A27" s="52" t="s">
        <v>10</v>
      </c>
      <c r="B27" s="57">
        <v>43230</v>
      </c>
      <c r="C27" s="11" t="s">
        <v>30</v>
      </c>
      <c r="D27" s="11" t="s">
        <v>108</v>
      </c>
      <c r="E27" s="52" t="s">
        <v>109</v>
      </c>
      <c r="F27" s="27" t="s">
        <v>1017</v>
      </c>
      <c r="G27" s="27" t="s">
        <v>110</v>
      </c>
      <c r="H27" s="45">
        <v>6500</v>
      </c>
      <c r="I27" s="12">
        <v>43342</v>
      </c>
      <c r="J27" s="15">
        <v>6500</v>
      </c>
    </row>
    <row r="28" spans="1:10" x14ac:dyDescent="0.25">
      <c r="A28" s="52" t="s">
        <v>10</v>
      </c>
      <c r="B28" s="57">
        <v>43234</v>
      </c>
      <c r="C28" s="11" t="s">
        <v>30</v>
      </c>
      <c r="D28" s="11" t="s">
        <v>21</v>
      </c>
      <c r="E28" s="52" t="s">
        <v>111</v>
      </c>
      <c r="F28" s="27" t="s">
        <v>1017</v>
      </c>
      <c r="G28" s="27" t="s">
        <v>112</v>
      </c>
      <c r="H28" s="45">
        <v>8900</v>
      </c>
      <c r="I28" s="12">
        <v>43465</v>
      </c>
      <c r="J28" s="15">
        <v>9253.68</v>
      </c>
    </row>
    <row r="29" spans="1:10" ht="120" x14ac:dyDescent="0.25">
      <c r="A29" s="14" t="s">
        <v>10</v>
      </c>
      <c r="B29" s="21" t="s">
        <v>1222</v>
      </c>
      <c r="C29" s="13" t="s">
        <v>1217</v>
      </c>
      <c r="D29" s="13" t="s">
        <v>1223</v>
      </c>
      <c r="E29" s="14" t="s">
        <v>1224</v>
      </c>
      <c r="F29" s="13" t="s">
        <v>24</v>
      </c>
      <c r="G29" s="58" t="s">
        <v>1225</v>
      </c>
      <c r="H29" s="46">
        <v>398000</v>
      </c>
      <c r="I29" s="21">
        <v>43409</v>
      </c>
      <c r="J29" s="15">
        <v>398000</v>
      </c>
    </row>
    <row r="30" spans="1:10" x14ac:dyDescent="0.25">
      <c r="A30" s="52" t="s">
        <v>10</v>
      </c>
      <c r="B30" s="57">
        <v>43249</v>
      </c>
      <c r="C30" s="11" t="s">
        <v>30</v>
      </c>
      <c r="D30" s="11" t="s">
        <v>113</v>
      </c>
      <c r="E30" s="52" t="s">
        <v>114</v>
      </c>
      <c r="F30" s="27" t="s">
        <v>1017</v>
      </c>
      <c r="G30" s="27" t="s">
        <v>115</v>
      </c>
      <c r="H30" s="45">
        <v>3250</v>
      </c>
      <c r="I30" s="12">
        <v>43281</v>
      </c>
      <c r="J30" s="15">
        <v>3210</v>
      </c>
    </row>
    <row r="31" spans="1:10" ht="90" x14ac:dyDescent="0.25">
      <c r="A31" s="52" t="s">
        <v>10</v>
      </c>
      <c r="B31" s="57">
        <v>43249</v>
      </c>
      <c r="C31" s="11" t="s">
        <v>26</v>
      </c>
      <c r="D31" s="11" t="s">
        <v>116</v>
      </c>
      <c r="E31" s="52" t="s">
        <v>117</v>
      </c>
      <c r="F31" s="11" t="s">
        <v>1024</v>
      </c>
      <c r="G31" s="27" t="s">
        <v>118</v>
      </c>
      <c r="H31" s="45">
        <v>5000</v>
      </c>
      <c r="I31" s="12">
        <v>43830</v>
      </c>
      <c r="J31" s="15">
        <v>2536.8200000000002</v>
      </c>
    </row>
    <row r="32" spans="1:10" x14ac:dyDescent="0.25">
      <c r="A32" s="52" t="s">
        <v>10</v>
      </c>
      <c r="B32" s="57">
        <v>43269</v>
      </c>
      <c r="C32" s="11" t="s">
        <v>30</v>
      </c>
      <c r="D32" s="11" t="s">
        <v>119</v>
      </c>
      <c r="E32" s="52" t="s">
        <v>120</v>
      </c>
      <c r="F32" s="27" t="s">
        <v>1017</v>
      </c>
      <c r="G32" s="27" t="s">
        <v>121</v>
      </c>
      <c r="H32" s="45">
        <v>26000</v>
      </c>
      <c r="I32" s="12">
        <v>43393</v>
      </c>
      <c r="J32" s="15">
        <v>25505.29</v>
      </c>
    </row>
    <row r="33" spans="1:10" x14ac:dyDescent="0.25">
      <c r="A33" s="52" t="s">
        <v>10</v>
      </c>
      <c r="B33" s="57">
        <v>43271</v>
      </c>
      <c r="C33" s="11" t="s">
        <v>30</v>
      </c>
      <c r="D33" s="11" t="s">
        <v>122</v>
      </c>
      <c r="E33" s="52" t="s">
        <v>123</v>
      </c>
      <c r="F33" s="27" t="s">
        <v>1017</v>
      </c>
      <c r="G33" s="27" t="s">
        <v>124</v>
      </c>
      <c r="H33" s="45">
        <v>7200</v>
      </c>
      <c r="I33" s="12">
        <v>43296</v>
      </c>
      <c r="J33" s="15">
        <v>7200</v>
      </c>
    </row>
    <row r="34" spans="1:10" x14ac:dyDescent="0.25">
      <c r="A34" s="52" t="s">
        <v>10</v>
      </c>
      <c r="B34" s="57">
        <v>43291</v>
      </c>
      <c r="C34" s="11" t="s">
        <v>30</v>
      </c>
      <c r="D34" s="11" t="s">
        <v>125</v>
      </c>
      <c r="E34" s="52" t="s">
        <v>126</v>
      </c>
      <c r="F34" s="27" t="s">
        <v>1017</v>
      </c>
      <c r="G34" s="27" t="s">
        <v>69</v>
      </c>
      <c r="H34" s="45">
        <v>9900</v>
      </c>
      <c r="I34" s="12">
        <v>43465</v>
      </c>
      <c r="J34" s="15">
        <v>10650</v>
      </c>
    </row>
    <row r="35" spans="1:10" ht="105" x14ac:dyDescent="0.25">
      <c r="A35" s="14" t="s">
        <v>10</v>
      </c>
      <c r="B35" s="21" t="s">
        <v>1239</v>
      </c>
      <c r="C35" s="13" t="s">
        <v>1209</v>
      </c>
      <c r="D35" s="13" t="s">
        <v>1240</v>
      </c>
      <c r="E35" s="14" t="s">
        <v>1241</v>
      </c>
      <c r="F35" s="13" t="s">
        <v>24</v>
      </c>
      <c r="G35" s="58" t="s">
        <v>1242</v>
      </c>
      <c r="H35" s="46">
        <v>288000</v>
      </c>
      <c r="I35" s="21">
        <v>43447</v>
      </c>
      <c r="J35" s="15">
        <v>288000</v>
      </c>
    </row>
    <row r="36" spans="1:10" x14ac:dyDescent="0.25">
      <c r="A36" s="52" t="s">
        <v>10</v>
      </c>
      <c r="B36" s="57">
        <v>43292</v>
      </c>
      <c r="C36" s="11" t="s">
        <v>30</v>
      </c>
      <c r="D36" s="11" t="s">
        <v>127</v>
      </c>
      <c r="E36" s="52" t="s">
        <v>128</v>
      </c>
      <c r="F36" s="11"/>
      <c r="G36" s="27" t="s">
        <v>1025</v>
      </c>
      <c r="H36" s="45">
        <v>2500</v>
      </c>
      <c r="I36" s="12">
        <v>43830</v>
      </c>
      <c r="J36" s="15">
        <v>4365</v>
      </c>
    </row>
    <row r="37" spans="1:10" x14ac:dyDescent="0.25">
      <c r="A37" s="52" t="s">
        <v>10</v>
      </c>
      <c r="B37" s="57">
        <v>43292</v>
      </c>
      <c r="C37" s="11" t="s">
        <v>30</v>
      </c>
      <c r="D37" s="11" t="s">
        <v>129</v>
      </c>
      <c r="E37" s="52" t="s">
        <v>130</v>
      </c>
      <c r="F37" s="11"/>
      <c r="G37" s="27" t="s">
        <v>131</v>
      </c>
      <c r="H37" s="45">
        <v>6200</v>
      </c>
      <c r="I37" s="12">
        <v>43929</v>
      </c>
      <c r="J37" s="15">
        <v>7926.6</v>
      </c>
    </row>
    <row r="38" spans="1:10" ht="105" x14ac:dyDescent="0.25">
      <c r="A38" s="52" t="s">
        <v>10</v>
      </c>
      <c r="B38" s="57">
        <v>43292</v>
      </c>
      <c r="C38" s="11" t="s">
        <v>26</v>
      </c>
      <c r="D38" s="11" t="s">
        <v>132</v>
      </c>
      <c r="E38" s="52" t="s">
        <v>133</v>
      </c>
      <c r="F38" s="11" t="s">
        <v>1026</v>
      </c>
      <c r="G38" s="27" t="s">
        <v>1422</v>
      </c>
      <c r="H38" s="45">
        <v>39900</v>
      </c>
      <c r="I38" s="12">
        <v>43372</v>
      </c>
      <c r="J38" s="15">
        <v>31527.16</v>
      </c>
    </row>
    <row r="39" spans="1:10" ht="75" x14ac:dyDescent="0.25">
      <c r="A39" s="52" t="s">
        <v>10</v>
      </c>
      <c r="B39" s="57">
        <v>43298</v>
      </c>
      <c r="C39" s="11" t="s">
        <v>89</v>
      </c>
      <c r="D39" s="11" t="s">
        <v>134</v>
      </c>
      <c r="E39" s="52" t="s">
        <v>135</v>
      </c>
      <c r="F39" s="11" t="s">
        <v>1027</v>
      </c>
      <c r="G39" s="27" t="s">
        <v>136</v>
      </c>
      <c r="H39" s="45">
        <v>25000</v>
      </c>
      <c r="I39" s="27" t="s">
        <v>137</v>
      </c>
      <c r="J39" s="15">
        <v>20776.05</v>
      </c>
    </row>
    <row r="40" spans="1:10" ht="105" x14ac:dyDescent="0.25">
      <c r="A40" s="52" t="s">
        <v>10</v>
      </c>
      <c r="B40" s="57">
        <v>43299</v>
      </c>
      <c r="C40" s="11" t="s">
        <v>89</v>
      </c>
      <c r="D40" s="11" t="s">
        <v>138</v>
      </c>
      <c r="E40" s="52" t="s">
        <v>139</v>
      </c>
      <c r="F40" s="11" t="s">
        <v>140</v>
      </c>
      <c r="G40" s="27" t="s">
        <v>141</v>
      </c>
      <c r="H40" s="45">
        <v>24000</v>
      </c>
      <c r="I40" s="27" t="s">
        <v>137</v>
      </c>
      <c r="J40" s="15">
        <v>20342.849999999999</v>
      </c>
    </row>
    <row r="41" spans="1:10" x14ac:dyDescent="0.25">
      <c r="A41" s="52" t="s">
        <v>10</v>
      </c>
      <c r="B41" s="57">
        <v>43300</v>
      </c>
      <c r="C41" s="11" t="s">
        <v>30</v>
      </c>
      <c r="D41" s="11" t="s">
        <v>142</v>
      </c>
      <c r="E41" s="52" t="s">
        <v>143</v>
      </c>
      <c r="F41" s="27" t="s">
        <v>1017</v>
      </c>
      <c r="G41" s="27" t="s">
        <v>1407</v>
      </c>
      <c r="H41" s="45">
        <v>20000</v>
      </c>
      <c r="I41" s="27" t="s">
        <v>145</v>
      </c>
      <c r="J41" s="15">
        <v>15883.86</v>
      </c>
    </row>
    <row r="42" spans="1:10" x14ac:dyDescent="0.25">
      <c r="A42" s="52" t="s">
        <v>10</v>
      </c>
      <c r="B42" s="57">
        <v>43300</v>
      </c>
      <c r="C42" s="11" t="s">
        <v>30</v>
      </c>
      <c r="D42" s="11" t="s">
        <v>146</v>
      </c>
      <c r="E42" s="52" t="s">
        <v>147</v>
      </c>
      <c r="F42" s="27" t="s">
        <v>1017</v>
      </c>
      <c r="G42" s="27" t="s">
        <v>144</v>
      </c>
      <c r="H42" s="45">
        <v>13000</v>
      </c>
      <c r="I42" s="27" t="s">
        <v>145</v>
      </c>
      <c r="J42" s="15">
        <v>13747.62</v>
      </c>
    </row>
    <row r="43" spans="1:10" x14ac:dyDescent="0.25">
      <c r="A43" s="52" t="s">
        <v>10</v>
      </c>
      <c r="B43" s="57">
        <v>43305</v>
      </c>
      <c r="C43" s="11" t="s">
        <v>30</v>
      </c>
      <c r="D43" s="11" t="s">
        <v>148</v>
      </c>
      <c r="E43" s="52" t="s">
        <v>149</v>
      </c>
      <c r="F43" s="11"/>
      <c r="G43" s="27" t="s">
        <v>1028</v>
      </c>
      <c r="H43" s="45">
        <v>5990</v>
      </c>
      <c r="I43" s="12">
        <v>43646</v>
      </c>
      <c r="J43" s="15">
        <v>5990</v>
      </c>
    </row>
    <row r="44" spans="1:10" ht="60" x14ac:dyDescent="0.25">
      <c r="A44" s="52" t="s">
        <v>10</v>
      </c>
      <c r="B44" s="57">
        <v>43306</v>
      </c>
      <c r="C44" s="11" t="s">
        <v>26</v>
      </c>
      <c r="D44" s="11" t="s">
        <v>151</v>
      </c>
      <c r="E44" s="52" t="s">
        <v>152</v>
      </c>
      <c r="F44" s="11" t="s">
        <v>1029</v>
      </c>
      <c r="G44" s="27" t="s">
        <v>153</v>
      </c>
      <c r="H44" s="45">
        <v>2900</v>
      </c>
      <c r="I44" s="12">
        <v>43343</v>
      </c>
      <c r="J44" s="15">
        <v>2844</v>
      </c>
    </row>
    <row r="45" spans="1:10" ht="60" x14ac:dyDescent="0.25">
      <c r="A45" s="52" t="s">
        <v>10</v>
      </c>
      <c r="B45" s="57">
        <v>43314</v>
      </c>
      <c r="C45" s="11" t="s">
        <v>26</v>
      </c>
      <c r="D45" s="11" t="s">
        <v>154</v>
      </c>
      <c r="E45" s="52" t="s">
        <v>155</v>
      </c>
      <c r="F45" s="11" t="s">
        <v>1030</v>
      </c>
      <c r="G45" s="27" t="s">
        <v>156</v>
      </c>
      <c r="H45" s="45">
        <v>36000</v>
      </c>
      <c r="I45" s="27" t="s">
        <v>157</v>
      </c>
      <c r="J45" s="15">
        <v>35928</v>
      </c>
    </row>
    <row r="46" spans="1:10" ht="165" x14ac:dyDescent="0.25">
      <c r="A46" s="52" t="s">
        <v>10</v>
      </c>
      <c r="B46" s="57">
        <v>43319</v>
      </c>
      <c r="C46" s="11" t="s">
        <v>14</v>
      </c>
      <c r="D46" s="11" t="s">
        <v>15</v>
      </c>
      <c r="E46" s="52" t="s">
        <v>158</v>
      </c>
      <c r="F46" s="11" t="s">
        <v>1031</v>
      </c>
      <c r="G46" s="27" t="s">
        <v>159</v>
      </c>
      <c r="H46" s="45">
        <v>1400000</v>
      </c>
      <c r="I46" s="27" t="s">
        <v>160</v>
      </c>
      <c r="J46" s="15">
        <v>3044121.8</v>
      </c>
    </row>
    <row r="47" spans="1:10" ht="30" x14ac:dyDescent="0.25">
      <c r="A47" s="52" t="s">
        <v>10</v>
      </c>
      <c r="B47" s="57">
        <v>43329</v>
      </c>
      <c r="C47" s="11" t="s">
        <v>30</v>
      </c>
      <c r="D47" s="11" t="s">
        <v>19</v>
      </c>
      <c r="E47" s="52" t="s">
        <v>161</v>
      </c>
      <c r="F47" s="11" t="s">
        <v>162</v>
      </c>
      <c r="G47" s="27" t="s">
        <v>162</v>
      </c>
      <c r="H47" s="45">
        <v>39600</v>
      </c>
      <c r="I47" s="27" t="s">
        <v>163</v>
      </c>
      <c r="J47" s="15">
        <v>39600</v>
      </c>
    </row>
    <row r="48" spans="1:10" ht="30" x14ac:dyDescent="0.25">
      <c r="A48" s="52" t="s">
        <v>10</v>
      </c>
      <c r="B48" s="57">
        <v>43329</v>
      </c>
      <c r="C48" s="11" t="s">
        <v>30</v>
      </c>
      <c r="D48" s="11" t="s">
        <v>17</v>
      </c>
      <c r="E48" s="52" t="s">
        <v>164</v>
      </c>
      <c r="F48" s="11" t="s">
        <v>162</v>
      </c>
      <c r="G48" s="27" t="s">
        <v>162</v>
      </c>
      <c r="H48" s="45">
        <v>18000</v>
      </c>
      <c r="I48" s="27" t="s">
        <v>163</v>
      </c>
      <c r="J48" s="15">
        <v>9000</v>
      </c>
    </row>
    <row r="49" spans="1:10" ht="30" x14ac:dyDescent="0.25">
      <c r="A49" s="52" t="s">
        <v>10</v>
      </c>
      <c r="B49" s="57">
        <v>43332</v>
      </c>
      <c r="C49" s="11" t="s">
        <v>30</v>
      </c>
      <c r="D49" s="11" t="s">
        <v>18</v>
      </c>
      <c r="E49" s="52" t="s">
        <v>165</v>
      </c>
      <c r="F49" s="11" t="s">
        <v>162</v>
      </c>
      <c r="G49" s="27" t="s">
        <v>162</v>
      </c>
      <c r="H49" s="45">
        <v>9600</v>
      </c>
      <c r="I49" s="27" t="s">
        <v>163</v>
      </c>
      <c r="J49" s="15">
        <v>11040</v>
      </c>
    </row>
    <row r="50" spans="1:10" ht="60" x14ac:dyDescent="0.25">
      <c r="A50" s="52" t="s">
        <v>10</v>
      </c>
      <c r="B50" s="57">
        <v>43336</v>
      </c>
      <c r="C50" s="11" t="s">
        <v>26</v>
      </c>
      <c r="D50" s="11" t="s">
        <v>166</v>
      </c>
      <c r="E50" s="52" t="s">
        <v>167</v>
      </c>
      <c r="F50" s="11" t="s">
        <v>1032</v>
      </c>
      <c r="G50" s="27" t="s">
        <v>168</v>
      </c>
      <c r="H50" s="45">
        <v>15000</v>
      </c>
      <c r="I50" s="12">
        <v>43356</v>
      </c>
      <c r="J50" s="15">
        <v>0</v>
      </c>
    </row>
    <row r="51" spans="1:10" ht="105" x14ac:dyDescent="0.25">
      <c r="A51" s="14" t="s">
        <v>10</v>
      </c>
      <c r="B51" s="21" t="s">
        <v>1234</v>
      </c>
      <c r="C51" s="13" t="s">
        <v>1209</v>
      </c>
      <c r="D51" s="13" t="s">
        <v>1233</v>
      </c>
      <c r="E51" s="14">
        <v>7610464192</v>
      </c>
      <c r="F51" s="13" t="s">
        <v>24</v>
      </c>
      <c r="G51" s="58" t="s">
        <v>1218</v>
      </c>
      <c r="H51" s="46">
        <v>637500</v>
      </c>
      <c r="I51" s="21">
        <v>43378</v>
      </c>
      <c r="J51" s="15">
        <v>0</v>
      </c>
    </row>
    <row r="52" spans="1:10" ht="30" x14ac:dyDescent="0.25">
      <c r="A52" s="52" t="s">
        <v>10</v>
      </c>
      <c r="B52" s="57">
        <v>43349</v>
      </c>
      <c r="C52" s="11" t="s">
        <v>30</v>
      </c>
      <c r="D52" s="11" t="s">
        <v>169</v>
      </c>
      <c r="E52" s="52" t="s">
        <v>170</v>
      </c>
      <c r="F52" s="11" t="s">
        <v>171</v>
      </c>
      <c r="G52" s="27" t="s">
        <v>171</v>
      </c>
      <c r="H52" s="45">
        <v>25000</v>
      </c>
      <c r="I52" s="12">
        <v>43830</v>
      </c>
      <c r="J52" s="15">
        <v>25241.119999999999</v>
      </c>
    </row>
    <row r="53" spans="1:10" x14ac:dyDescent="0.25">
      <c r="A53" s="52" t="s">
        <v>10</v>
      </c>
      <c r="B53" s="57">
        <v>43357</v>
      </c>
      <c r="C53" s="11" t="s">
        <v>30</v>
      </c>
      <c r="D53" s="11" t="s">
        <v>172</v>
      </c>
      <c r="E53" s="52" t="s">
        <v>173</v>
      </c>
      <c r="F53" s="27" t="s">
        <v>1017</v>
      </c>
      <c r="G53" s="27" t="s">
        <v>1402</v>
      </c>
      <c r="H53" s="45">
        <v>12000</v>
      </c>
      <c r="I53" s="27" t="s">
        <v>174</v>
      </c>
      <c r="J53" s="15">
        <v>8263.11</v>
      </c>
    </row>
    <row r="54" spans="1:10" s="5" customFormat="1" x14ac:dyDescent="0.25">
      <c r="A54" s="52" t="s">
        <v>10</v>
      </c>
      <c r="B54" s="57">
        <v>43357</v>
      </c>
      <c r="C54" s="11" t="s">
        <v>30</v>
      </c>
      <c r="D54" s="11" t="s">
        <v>175</v>
      </c>
      <c r="E54" s="52" t="s">
        <v>176</v>
      </c>
      <c r="F54" s="27" t="s">
        <v>1017</v>
      </c>
      <c r="G54" s="27" t="s">
        <v>177</v>
      </c>
      <c r="H54" s="45">
        <v>15000</v>
      </c>
      <c r="I54" s="12">
        <v>43540</v>
      </c>
      <c r="J54" s="15">
        <v>8580</v>
      </c>
    </row>
    <row r="55" spans="1:10" s="5" customFormat="1" x14ac:dyDescent="0.25">
      <c r="A55" s="52" t="s">
        <v>10</v>
      </c>
      <c r="B55" s="57">
        <v>43357</v>
      </c>
      <c r="C55" s="11" t="s">
        <v>30</v>
      </c>
      <c r="D55" s="11" t="s">
        <v>178</v>
      </c>
      <c r="E55" s="52" t="s">
        <v>179</v>
      </c>
      <c r="F55" s="27" t="s">
        <v>1017</v>
      </c>
      <c r="G55" s="27" t="s">
        <v>180</v>
      </c>
      <c r="H55" s="45">
        <v>25000</v>
      </c>
      <c r="I55" s="12">
        <v>43830</v>
      </c>
      <c r="J55" s="15">
        <v>27076</v>
      </c>
    </row>
    <row r="56" spans="1:10" x14ac:dyDescent="0.25">
      <c r="A56" s="52" t="s">
        <v>10</v>
      </c>
      <c r="B56" s="57">
        <v>43369</v>
      </c>
      <c r="C56" s="11" t="s">
        <v>30</v>
      </c>
      <c r="D56" s="11" t="s">
        <v>181</v>
      </c>
      <c r="E56" s="52" t="s">
        <v>182</v>
      </c>
      <c r="F56" s="11"/>
      <c r="G56" s="27" t="s">
        <v>183</v>
      </c>
      <c r="H56" s="45">
        <v>12000</v>
      </c>
      <c r="I56" s="12">
        <v>43708</v>
      </c>
      <c r="J56" s="15">
        <v>27174.18</v>
      </c>
    </row>
    <row r="57" spans="1:10" ht="30" x14ac:dyDescent="0.25">
      <c r="A57" s="52" t="s">
        <v>10</v>
      </c>
      <c r="B57" s="57">
        <v>43371</v>
      </c>
      <c r="C57" s="11" t="s">
        <v>30</v>
      </c>
      <c r="D57" s="11" t="s">
        <v>184</v>
      </c>
      <c r="E57" s="52" t="s">
        <v>185</v>
      </c>
      <c r="F57" s="11"/>
      <c r="G57" s="27" t="s">
        <v>186</v>
      </c>
      <c r="H57" s="45">
        <v>7500</v>
      </c>
      <c r="I57" s="12">
        <v>43989</v>
      </c>
      <c r="J57" s="15">
        <v>11179.33</v>
      </c>
    </row>
    <row r="58" spans="1:10" x14ac:dyDescent="0.25">
      <c r="A58" s="52" t="s">
        <v>10</v>
      </c>
      <c r="B58" s="57">
        <v>43375</v>
      </c>
      <c r="C58" s="11" t="s">
        <v>30</v>
      </c>
      <c r="D58" s="11" t="s">
        <v>187</v>
      </c>
      <c r="E58" s="52" t="s">
        <v>188</v>
      </c>
      <c r="F58" s="11"/>
      <c r="G58" s="27" t="s">
        <v>189</v>
      </c>
      <c r="H58" s="45">
        <v>9000</v>
      </c>
      <c r="I58" s="12">
        <v>45055</v>
      </c>
      <c r="J58" s="15">
        <v>7695.8</v>
      </c>
    </row>
    <row r="59" spans="1:10" ht="120" x14ac:dyDescent="0.25">
      <c r="A59" s="52" t="s">
        <v>10</v>
      </c>
      <c r="B59" s="57">
        <v>43403</v>
      </c>
      <c r="C59" s="11" t="s">
        <v>26</v>
      </c>
      <c r="D59" s="11" t="s">
        <v>190</v>
      </c>
      <c r="E59" s="52" t="s">
        <v>191</v>
      </c>
      <c r="F59" s="11" t="s">
        <v>1033</v>
      </c>
      <c r="G59" s="27" t="s">
        <v>193</v>
      </c>
      <c r="H59" s="45">
        <v>19500</v>
      </c>
      <c r="I59" s="12">
        <v>43555</v>
      </c>
      <c r="J59" s="15">
        <v>12549.07</v>
      </c>
    </row>
    <row r="60" spans="1:10" ht="120" x14ac:dyDescent="0.25">
      <c r="A60" s="52" t="s">
        <v>10</v>
      </c>
      <c r="B60" s="52" t="s">
        <v>194</v>
      </c>
      <c r="C60" s="11" t="s">
        <v>89</v>
      </c>
      <c r="D60" s="11" t="s">
        <v>195</v>
      </c>
      <c r="E60" s="52" t="s">
        <v>196</v>
      </c>
      <c r="F60" s="11" t="s">
        <v>197</v>
      </c>
      <c r="G60" s="27" t="s">
        <v>198</v>
      </c>
      <c r="H60" s="45">
        <v>39000</v>
      </c>
      <c r="I60" s="12">
        <v>44196</v>
      </c>
      <c r="J60" s="15">
        <f>61266+1408+634</f>
        <v>63308</v>
      </c>
    </row>
    <row r="61" spans="1:10" ht="30" x14ac:dyDescent="0.25">
      <c r="A61" s="52" t="s">
        <v>10</v>
      </c>
      <c r="B61" s="57">
        <v>43389</v>
      </c>
      <c r="C61" s="11" t="s">
        <v>30</v>
      </c>
      <c r="D61" s="11" t="s">
        <v>199</v>
      </c>
      <c r="E61" s="52" t="s">
        <v>200</v>
      </c>
      <c r="F61" s="27" t="s">
        <v>1022</v>
      </c>
      <c r="G61" s="27" t="s">
        <v>1639</v>
      </c>
      <c r="H61" s="45">
        <v>23600</v>
      </c>
      <c r="I61" s="27" t="s">
        <v>23</v>
      </c>
      <c r="J61" s="15">
        <v>26449.7</v>
      </c>
    </row>
    <row r="62" spans="1:10" ht="30" x14ac:dyDescent="0.25">
      <c r="A62" s="52" t="s">
        <v>10</v>
      </c>
      <c r="B62" s="57">
        <v>43391</v>
      </c>
      <c r="C62" s="11" t="s">
        <v>30</v>
      </c>
      <c r="D62" s="11" t="s">
        <v>202</v>
      </c>
      <c r="E62" s="52" t="s">
        <v>203</v>
      </c>
      <c r="F62" s="27" t="s">
        <v>1022</v>
      </c>
      <c r="G62" s="27" t="s">
        <v>1430</v>
      </c>
      <c r="H62" s="45">
        <v>10000</v>
      </c>
      <c r="I62" s="27" t="s">
        <v>23</v>
      </c>
      <c r="J62" s="15">
        <v>8466</v>
      </c>
    </row>
    <row r="63" spans="1:10" x14ac:dyDescent="0.25">
      <c r="A63" s="52" t="s">
        <v>10</v>
      </c>
      <c r="B63" s="57">
        <v>43405</v>
      </c>
      <c r="C63" s="11" t="s">
        <v>30</v>
      </c>
      <c r="D63" s="11" t="s">
        <v>204</v>
      </c>
      <c r="E63" s="52" t="s">
        <v>205</v>
      </c>
      <c r="F63" s="27" t="s">
        <v>1022</v>
      </c>
      <c r="G63" s="27" t="s">
        <v>1216</v>
      </c>
      <c r="H63" s="45">
        <v>6800</v>
      </c>
      <c r="I63" s="12">
        <v>44135</v>
      </c>
      <c r="J63" s="15">
        <v>6942</v>
      </c>
    </row>
    <row r="64" spans="1:10" x14ac:dyDescent="0.25">
      <c r="A64" s="52" t="s">
        <v>10</v>
      </c>
      <c r="B64" s="52" t="s">
        <v>206</v>
      </c>
      <c r="C64" s="11" t="s">
        <v>30</v>
      </c>
      <c r="D64" s="11" t="s">
        <v>207</v>
      </c>
      <c r="E64" s="52" t="s">
        <v>208</v>
      </c>
      <c r="F64" s="27" t="s">
        <v>1022</v>
      </c>
      <c r="G64" s="27" t="s">
        <v>209</v>
      </c>
      <c r="H64" s="45">
        <v>8000</v>
      </c>
      <c r="I64" s="12">
        <v>44166</v>
      </c>
      <c r="J64" s="15">
        <v>0</v>
      </c>
    </row>
    <row r="65" spans="1:10" x14ac:dyDescent="0.25">
      <c r="A65" s="52" t="s">
        <v>10</v>
      </c>
      <c r="B65" s="57">
        <v>43409</v>
      </c>
      <c r="C65" s="11" t="s">
        <v>210</v>
      </c>
      <c r="D65" s="11" t="s">
        <v>211</v>
      </c>
      <c r="E65" s="52" t="s">
        <v>212</v>
      </c>
      <c r="F65" s="11"/>
      <c r="G65" s="27" t="s">
        <v>213</v>
      </c>
      <c r="H65" s="45">
        <v>5000</v>
      </c>
      <c r="I65" s="12">
        <v>43415</v>
      </c>
      <c r="J65" s="15">
        <v>4098.3599999999997</v>
      </c>
    </row>
    <row r="66" spans="1:10" x14ac:dyDescent="0.25">
      <c r="A66" s="52" t="s">
        <v>10</v>
      </c>
      <c r="B66" s="57">
        <v>43409</v>
      </c>
      <c r="C66" s="11" t="s">
        <v>30</v>
      </c>
      <c r="D66" s="11" t="s">
        <v>214</v>
      </c>
      <c r="E66" s="52" t="s">
        <v>215</v>
      </c>
      <c r="F66" s="11"/>
      <c r="G66" s="27" t="s">
        <v>216</v>
      </c>
      <c r="H66" s="45">
        <v>7000</v>
      </c>
      <c r="I66" s="12">
        <v>43427</v>
      </c>
      <c r="J66" s="15">
        <v>6521</v>
      </c>
    </row>
    <row r="67" spans="1:10" ht="45" x14ac:dyDescent="0.25">
      <c r="A67" s="52" t="s">
        <v>10</v>
      </c>
      <c r="B67" s="57">
        <v>43409</v>
      </c>
      <c r="C67" s="11" t="s">
        <v>297</v>
      </c>
      <c r="D67" s="11" t="s">
        <v>217</v>
      </c>
      <c r="E67" s="52" t="s">
        <v>218</v>
      </c>
      <c r="F67" s="11"/>
      <c r="G67" s="27" t="s">
        <v>219</v>
      </c>
      <c r="H67" s="45">
        <v>6000</v>
      </c>
      <c r="I67" s="12">
        <v>43419</v>
      </c>
      <c r="J67" s="15">
        <v>6000</v>
      </c>
    </row>
    <row r="68" spans="1:10" x14ac:dyDescent="0.25">
      <c r="A68" s="52" t="s">
        <v>10</v>
      </c>
      <c r="B68" s="57">
        <v>43411</v>
      </c>
      <c r="C68" s="11" t="s">
        <v>297</v>
      </c>
      <c r="D68" s="11" t="s">
        <v>220</v>
      </c>
      <c r="E68" s="52" t="s">
        <v>221</v>
      </c>
      <c r="F68" s="11"/>
      <c r="G68" s="27" t="s">
        <v>222</v>
      </c>
      <c r="H68" s="45">
        <v>10000</v>
      </c>
      <c r="I68" s="12">
        <v>43426</v>
      </c>
      <c r="J68" s="15">
        <v>7425</v>
      </c>
    </row>
    <row r="69" spans="1:10" x14ac:dyDescent="0.25">
      <c r="A69" s="52"/>
      <c r="B69" s="52"/>
      <c r="C69" s="11"/>
      <c r="D69" s="11"/>
      <c r="E69" s="52"/>
      <c r="F69" s="11"/>
      <c r="G69" s="27"/>
      <c r="H69" s="45"/>
      <c r="I69" s="27"/>
      <c r="J69" s="14"/>
    </row>
    <row r="70" spans="1:10" x14ac:dyDescent="0.25">
      <c r="A70" s="52" t="s">
        <v>10</v>
      </c>
      <c r="B70" s="57">
        <v>43411</v>
      </c>
      <c r="C70" s="11" t="s">
        <v>297</v>
      </c>
      <c r="D70" s="11" t="s">
        <v>223</v>
      </c>
      <c r="E70" s="52" t="s">
        <v>224</v>
      </c>
      <c r="F70" s="11"/>
      <c r="G70" s="27" t="s">
        <v>225</v>
      </c>
      <c r="H70" s="45">
        <v>6000</v>
      </c>
      <c r="I70" s="12">
        <v>43771</v>
      </c>
      <c r="J70" s="15">
        <v>6055.81</v>
      </c>
    </row>
    <row r="71" spans="1:10" x14ac:dyDescent="0.25">
      <c r="A71" s="52" t="s">
        <v>10</v>
      </c>
      <c r="B71" s="57">
        <v>43414</v>
      </c>
      <c r="C71" s="11" t="s">
        <v>297</v>
      </c>
      <c r="D71" s="11" t="s">
        <v>226</v>
      </c>
      <c r="E71" s="52" t="s">
        <v>227</v>
      </c>
      <c r="F71" s="11"/>
      <c r="G71" s="27" t="s">
        <v>228</v>
      </c>
      <c r="H71" s="45">
        <v>2900</v>
      </c>
      <c r="I71" s="12">
        <v>43449</v>
      </c>
      <c r="J71" s="15">
        <v>2900</v>
      </c>
    </row>
    <row r="72" spans="1:10" x14ac:dyDescent="0.25">
      <c r="A72" s="52" t="s">
        <v>10</v>
      </c>
      <c r="B72" s="57">
        <v>43420</v>
      </c>
      <c r="C72" s="11" t="s">
        <v>210</v>
      </c>
      <c r="D72" s="11" t="s">
        <v>229</v>
      </c>
      <c r="E72" s="52" t="s">
        <v>230</v>
      </c>
      <c r="F72" s="11"/>
      <c r="G72" s="27" t="s">
        <v>231</v>
      </c>
      <c r="H72" s="45">
        <v>4000</v>
      </c>
      <c r="I72" s="12">
        <v>43454</v>
      </c>
      <c r="J72" s="15">
        <v>4000</v>
      </c>
    </row>
    <row r="73" spans="1:10" x14ac:dyDescent="0.25">
      <c r="A73" s="52" t="s">
        <v>10</v>
      </c>
      <c r="B73" s="57">
        <v>43420</v>
      </c>
      <c r="C73" s="11" t="s">
        <v>297</v>
      </c>
      <c r="D73" s="11" t="s">
        <v>232</v>
      </c>
      <c r="E73" s="52" t="s">
        <v>233</v>
      </c>
      <c r="F73" s="11"/>
      <c r="G73" s="27" t="s">
        <v>234</v>
      </c>
      <c r="H73" s="45">
        <v>1500</v>
      </c>
      <c r="I73" s="27" t="s">
        <v>235</v>
      </c>
      <c r="J73" s="15">
        <v>1480</v>
      </c>
    </row>
    <row r="74" spans="1:10" x14ac:dyDescent="0.25">
      <c r="A74" s="52" t="s">
        <v>10</v>
      </c>
      <c r="B74" s="57">
        <v>43420</v>
      </c>
      <c r="C74" s="11" t="s">
        <v>297</v>
      </c>
      <c r="D74" s="11" t="s">
        <v>236</v>
      </c>
      <c r="E74" s="52" t="s">
        <v>237</v>
      </c>
      <c r="F74" s="11"/>
      <c r="G74" s="27" t="s">
        <v>238</v>
      </c>
      <c r="H74" s="45">
        <v>250</v>
      </c>
      <c r="I74" s="27" t="s">
        <v>235</v>
      </c>
      <c r="J74" s="15">
        <v>240</v>
      </c>
    </row>
    <row r="75" spans="1:10" x14ac:dyDescent="0.25">
      <c r="A75" s="52" t="s">
        <v>10</v>
      </c>
      <c r="B75" s="57">
        <v>43420</v>
      </c>
      <c r="C75" s="11" t="s">
        <v>297</v>
      </c>
      <c r="D75" s="11" t="s">
        <v>239</v>
      </c>
      <c r="E75" s="52" t="s">
        <v>240</v>
      </c>
      <c r="F75" s="11"/>
      <c r="G75" s="27" t="s">
        <v>238</v>
      </c>
      <c r="H75" s="45">
        <v>1000</v>
      </c>
      <c r="I75" s="27" t="s">
        <v>235</v>
      </c>
      <c r="J75" s="15">
        <v>1000</v>
      </c>
    </row>
    <row r="76" spans="1:10" x14ac:dyDescent="0.25">
      <c r="A76" s="52" t="s">
        <v>10</v>
      </c>
      <c r="B76" s="57">
        <v>43431</v>
      </c>
      <c r="C76" s="11" t="s">
        <v>297</v>
      </c>
      <c r="D76" s="11" t="s">
        <v>241</v>
      </c>
      <c r="E76" s="52" t="s">
        <v>242</v>
      </c>
      <c r="F76" s="11"/>
      <c r="G76" s="27" t="s">
        <v>243</v>
      </c>
      <c r="H76" s="45">
        <v>10000</v>
      </c>
      <c r="I76" s="12">
        <v>43465</v>
      </c>
      <c r="J76" s="15">
        <v>10000</v>
      </c>
    </row>
    <row r="77" spans="1:10" ht="30" x14ac:dyDescent="0.25">
      <c r="A77" s="52" t="s">
        <v>10</v>
      </c>
      <c r="B77" s="57">
        <v>43434</v>
      </c>
      <c r="C77" s="11" t="s">
        <v>297</v>
      </c>
      <c r="D77" s="11" t="s">
        <v>244</v>
      </c>
      <c r="E77" s="52" t="s">
        <v>245</v>
      </c>
      <c r="F77" s="11"/>
      <c r="G77" s="27" t="s">
        <v>246</v>
      </c>
      <c r="H77" s="45">
        <v>1120</v>
      </c>
      <c r="I77" s="27" t="s">
        <v>235</v>
      </c>
      <c r="J77" s="15">
        <v>1120</v>
      </c>
    </row>
    <row r="78" spans="1:10" x14ac:dyDescent="0.25">
      <c r="A78" s="52" t="s">
        <v>10</v>
      </c>
      <c r="B78" s="57">
        <v>43434</v>
      </c>
      <c r="C78" s="11" t="s">
        <v>210</v>
      </c>
      <c r="D78" s="11" t="s">
        <v>211</v>
      </c>
      <c r="E78" s="52" t="s">
        <v>247</v>
      </c>
      <c r="F78" s="11"/>
      <c r="G78" s="27" t="s">
        <v>248</v>
      </c>
      <c r="H78" s="45">
        <v>1000</v>
      </c>
      <c r="I78" s="12">
        <v>43480</v>
      </c>
      <c r="J78" s="15">
        <v>1000</v>
      </c>
    </row>
    <row r="79" spans="1:10" x14ac:dyDescent="0.25">
      <c r="A79" s="52" t="s">
        <v>10</v>
      </c>
      <c r="B79" s="57">
        <v>43439</v>
      </c>
      <c r="C79" s="11" t="s">
        <v>297</v>
      </c>
      <c r="D79" s="11" t="s">
        <v>249</v>
      </c>
      <c r="E79" s="52" t="s">
        <v>250</v>
      </c>
      <c r="F79" s="11"/>
      <c r="G79" s="27" t="s">
        <v>251</v>
      </c>
      <c r="H79" s="45">
        <v>1000</v>
      </c>
      <c r="I79" s="12">
        <v>43455</v>
      </c>
      <c r="J79" s="15">
        <v>1020</v>
      </c>
    </row>
    <row r="80" spans="1:10" x14ac:dyDescent="0.25">
      <c r="A80" s="52" t="s">
        <v>10</v>
      </c>
      <c r="B80" s="57">
        <v>43447</v>
      </c>
      <c r="C80" s="11" t="s">
        <v>297</v>
      </c>
      <c r="D80" s="11" t="s">
        <v>252</v>
      </c>
      <c r="E80" s="52" t="s">
        <v>253</v>
      </c>
      <c r="F80" s="11"/>
      <c r="G80" s="27" t="s">
        <v>1402</v>
      </c>
      <c r="H80" s="45">
        <v>8000</v>
      </c>
      <c r="I80" s="27" t="s">
        <v>174</v>
      </c>
      <c r="J80" s="15">
        <v>24203.360000000001</v>
      </c>
    </row>
    <row r="81" spans="1:10" x14ac:dyDescent="0.25">
      <c r="A81" s="52" t="s">
        <v>10</v>
      </c>
      <c r="B81" s="57">
        <v>43447</v>
      </c>
      <c r="C81" s="11" t="s">
        <v>297</v>
      </c>
      <c r="D81" s="11" t="s">
        <v>254</v>
      </c>
      <c r="E81" s="52" t="s">
        <v>255</v>
      </c>
      <c r="F81" s="11"/>
      <c r="G81" s="27" t="s">
        <v>1206</v>
      </c>
      <c r="H81" s="45">
        <v>1000</v>
      </c>
      <c r="I81" s="12">
        <v>43454</v>
      </c>
      <c r="J81" s="15">
        <v>832</v>
      </c>
    </row>
    <row r="82" spans="1:10" ht="30" x14ac:dyDescent="0.25">
      <c r="A82" s="52" t="s">
        <v>10</v>
      </c>
      <c r="B82" s="57">
        <v>43447</v>
      </c>
      <c r="C82" s="11" t="s">
        <v>297</v>
      </c>
      <c r="D82" s="11" t="s">
        <v>256</v>
      </c>
      <c r="E82" s="52" t="s">
        <v>257</v>
      </c>
      <c r="F82" s="11"/>
      <c r="G82" s="27" t="s">
        <v>1207</v>
      </c>
      <c r="H82" s="45">
        <v>15000</v>
      </c>
      <c r="I82" s="27" t="s">
        <v>258</v>
      </c>
      <c r="J82" s="15">
        <v>6842</v>
      </c>
    </row>
    <row r="83" spans="1:10" ht="30" x14ac:dyDescent="0.25">
      <c r="A83" s="52" t="s">
        <v>10</v>
      </c>
      <c r="B83" s="57">
        <v>43465</v>
      </c>
      <c r="C83" s="11" t="s">
        <v>259</v>
      </c>
      <c r="D83" s="11" t="s">
        <v>260</v>
      </c>
      <c r="E83" s="52" t="s">
        <v>261</v>
      </c>
      <c r="F83" s="11"/>
      <c r="G83" s="27" t="s">
        <v>1396</v>
      </c>
      <c r="H83" s="45">
        <v>24000</v>
      </c>
      <c r="I83" s="12">
        <v>44561</v>
      </c>
      <c r="J83" s="15">
        <v>19800</v>
      </c>
    </row>
    <row r="84" spans="1:10" ht="30" x14ac:dyDescent="0.25">
      <c r="A84" s="52" t="s">
        <v>10</v>
      </c>
      <c r="B84" s="57">
        <v>43465</v>
      </c>
      <c r="C84" s="11" t="s">
        <v>259</v>
      </c>
      <c r="D84" s="11" t="s">
        <v>262</v>
      </c>
      <c r="E84" s="52" t="s">
        <v>263</v>
      </c>
      <c r="F84" s="11"/>
      <c r="G84" s="27" t="s">
        <v>1397</v>
      </c>
      <c r="H84" s="45">
        <v>9000</v>
      </c>
      <c r="I84" s="12">
        <v>44561</v>
      </c>
      <c r="J84" s="15">
        <v>7838.69</v>
      </c>
    </row>
    <row r="85" spans="1:10" ht="30" x14ac:dyDescent="0.25">
      <c r="A85" s="52" t="s">
        <v>10</v>
      </c>
      <c r="B85" s="57">
        <v>43465</v>
      </c>
      <c r="C85" s="11" t="s">
        <v>259</v>
      </c>
      <c r="D85" s="11" t="s">
        <v>264</v>
      </c>
      <c r="E85" s="52" t="s">
        <v>265</v>
      </c>
      <c r="F85" s="11"/>
      <c r="G85" s="27" t="s">
        <v>1397</v>
      </c>
      <c r="H85" s="45">
        <v>15000</v>
      </c>
      <c r="I85" s="12">
        <v>44561</v>
      </c>
      <c r="J85" s="15">
        <v>11110.85</v>
      </c>
    </row>
    <row r="86" spans="1:10" ht="30" x14ac:dyDescent="0.25">
      <c r="A86" s="52" t="s">
        <v>10</v>
      </c>
      <c r="B86" s="57">
        <v>43465</v>
      </c>
      <c r="C86" s="11" t="s">
        <v>259</v>
      </c>
      <c r="D86" s="11" t="s">
        <v>266</v>
      </c>
      <c r="E86" s="52">
        <v>7698452390</v>
      </c>
      <c r="F86" s="11"/>
      <c r="G86" s="27" t="s">
        <v>1397</v>
      </c>
      <c r="H86" s="45">
        <v>960000</v>
      </c>
      <c r="I86" s="12">
        <v>44561</v>
      </c>
      <c r="J86" s="15">
        <v>851842</v>
      </c>
    </row>
    <row r="87" spans="1:10" ht="30" x14ac:dyDescent="0.25">
      <c r="A87" s="52" t="s">
        <v>10</v>
      </c>
      <c r="B87" s="57">
        <v>43466</v>
      </c>
      <c r="C87" s="11" t="s">
        <v>297</v>
      </c>
      <c r="D87" s="11" t="s">
        <v>267</v>
      </c>
      <c r="E87" s="52" t="s">
        <v>268</v>
      </c>
      <c r="F87" s="11"/>
      <c r="G87" s="27" t="s">
        <v>269</v>
      </c>
      <c r="H87" s="45">
        <v>2500</v>
      </c>
      <c r="I87" s="27" t="s">
        <v>258</v>
      </c>
      <c r="J87" s="15">
        <v>1976</v>
      </c>
    </row>
    <row r="88" spans="1:10" x14ac:dyDescent="0.25">
      <c r="A88" s="52" t="s">
        <v>10</v>
      </c>
      <c r="B88" s="57">
        <v>43585</v>
      </c>
      <c r="C88" s="11" t="s">
        <v>259</v>
      </c>
      <c r="D88" s="11" t="s">
        <v>270</v>
      </c>
      <c r="E88" s="52">
        <v>7698390067</v>
      </c>
      <c r="F88" s="11"/>
      <c r="G88" s="27" t="s">
        <v>271</v>
      </c>
      <c r="H88" s="45">
        <v>24000</v>
      </c>
      <c r="I88" s="12">
        <v>44561</v>
      </c>
      <c r="J88" s="15">
        <v>18970.21</v>
      </c>
    </row>
    <row r="89" spans="1:10" x14ac:dyDescent="0.25">
      <c r="A89" s="52" t="s">
        <v>10</v>
      </c>
      <c r="B89" s="57">
        <v>43586</v>
      </c>
      <c r="C89" s="11" t="s">
        <v>259</v>
      </c>
      <c r="D89" s="11" t="s">
        <v>272</v>
      </c>
      <c r="E89" s="14" t="s">
        <v>273</v>
      </c>
      <c r="F89" s="11"/>
      <c r="G89" s="27" t="s">
        <v>274</v>
      </c>
      <c r="H89" s="45">
        <v>26850</v>
      </c>
      <c r="I89" s="12">
        <v>44561</v>
      </c>
      <c r="J89" s="15">
        <v>18074.23</v>
      </c>
    </row>
    <row r="90" spans="1:10" ht="30" x14ac:dyDescent="0.25">
      <c r="A90" s="52" t="s">
        <v>10</v>
      </c>
      <c r="B90" s="57">
        <v>43468</v>
      </c>
      <c r="C90" s="11" t="s">
        <v>297</v>
      </c>
      <c r="D90" s="11" t="s">
        <v>275</v>
      </c>
      <c r="E90" s="52" t="s">
        <v>276</v>
      </c>
      <c r="F90" s="11"/>
      <c r="G90" s="27" t="s">
        <v>277</v>
      </c>
      <c r="H90" s="45">
        <v>5000</v>
      </c>
      <c r="I90" s="27" t="s">
        <v>278</v>
      </c>
      <c r="J90" s="15">
        <v>3467.5</v>
      </c>
    </row>
    <row r="91" spans="1:10" ht="30" x14ac:dyDescent="0.25">
      <c r="A91" s="52" t="s">
        <v>10</v>
      </c>
      <c r="B91" s="57">
        <v>43468</v>
      </c>
      <c r="C91" s="11" t="s">
        <v>297</v>
      </c>
      <c r="D91" s="11" t="s">
        <v>279</v>
      </c>
      <c r="E91" s="52" t="s">
        <v>280</v>
      </c>
      <c r="F91" s="11"/>
      <c r="G91" s="27" t="s">
        <v>281</v>
      </c>
      <c r="H91" s="45">
        <v>2000</v>
      </c>
      <c r="I91" s="27" t="s">
        <v>278</v>
      </c>
      <c r="J91" s="15">
        <v>0</v>
      </c>
    </row>
    <row r="92" spans="1:10" ht="30" x14ac:dyDescent="0.25">
      <c r="A92" s="52" t="s">
        <v>10</v>
      </c>
      <c r="B92" s="57">
        <v>43468</v>
      </c>
      <c r="C92" s="11" t="s">
        <v>297</v>
      </c>
      <c r="D92" s="11" t="s">
        <v>282</v>
      </c>
      <c r="E92" s="52" t="s">
        <v>283</v>
      </c>
      <c r="F92" s="11"/>
      <c r="G92" s="27" t="s">
        <v>284</v>
      </c>
      <c r="H92" s="45">
        <v>2000</v>
      </c>
      <c r="I92" s="27" t="s">
        <v>278</v>
      </c>
      <c r="J92" s="15">
        <v>0</v>
      </c>
    </row>
    <row r="93" spans="1:10" ht="45" x14ac:dyDescent="0.25">
      <c r="A93" s="52" t="s">
        <v>10</v>
      </c>
      <c r="B93" s="57">
        <v>43474</v>
      </c>
      <c r="C93" s="11" t="s">
        <v>285</v>
      </c>
      <c r="D93" s="11" t="s">
        <v>286</v>
      </c>
      <c r="E93" s="52" t="s">
        <v>287</v>
      </c>
      <c r="F93" s="11"/>
      <c r="G93" s="27" t="s">
        <v>288</v>
      </c>
      <c r="H93" s="45">
        <v>18000</v>
      </c>
      <c r="I93" s="27" t="s">
        <v>289</v>
      </c>
      <c r="J93" s="15">
        <v>63166.67</v>
      </c>
    </row>
    <row r="94" spans="1:10" x14ac:dyDescent="0.25">
      <c r="A94" s="52" t="s">
        <v>10</v>
      </c>
      <c r="B94" s="57">
        <v>43474</v>
      </c>
      <c r="C94" s="11" t="s">
        <v>297</v>
      </c>
      <c r="D94" s="11" t="s">
        <v>290</v>
      </c>
      <c r="E94" s="52" t="s">
        <v>291</v>
      </c>
      <c r="F94" s="11"/>
      <c r="G94" s="27" t="s">
        <v>292</v>
      </c>
      <c r="H94" s="45">
        <v>2000</v>
      </c>
      <c r="I94" s="12">
        <v>43561</v>
      </c>
      <c r="J94" s="15">
        <v>1843.82</v>
      </c>
    </row>
    <row r="95" spans="1:10" ht="45" x14ac:dyDescent="0.25">
      <c r="A95" s="52" t="s">
        <v>10</v>
      </c>
      <c r="B95" s="57">
        <v>43475</v>
      </c>
      <c r="C95" s="11" t="s">
        <v>293</v>
      </c>
      <c r="D95" s="11" t="s">
        <v>294</v>
      </c>
      <c r="E95" s="52" t="s">
        <v>295</v>
      </c>
      <c r="F95" s="11"/>
      <c r="G95" s="27" t="s">
        <v>296</v>
      </c>
      <c r="H95" s="45">
        <v>40000</v>
      </c>
      <c r="I95" s="12">
        <v>43579</v>
      </c>
      <c r="J95" s="15">
        <v>40000</v>
      </c>
    </row>
    <row r="96" spans="1:10" x14ac:dyDescent="0.25">
      <c r="A96" s="52" t="s">
        <v>10</v>
      </c>
      <c r="B96" s="57">
        <v>43479</v>
      </c>
      <c r="C96" s="11" t="s">
        <v>297</v>
      </c>
      <c r="D96" s="11" t="s">
        <v>298</v>
      </c>
      <c r="E96" s="52" t="s">
        <v>299</v>
      </c>
      <c r="F96" s="11"/>
      <c r="G96" s="27" t="s">
        <v>300</v>
      </c>
      <c r="H96" s="45">
        <v>2500</v>
      </c>
      <c r="I96" s="12">
        <v>43830</v>
      </c>
      <c r="J96" s="15">
        <v>2500</v>
      </c>
    </row>
    <row r="97" spans="1:10" x14ac:dyDescent="0.25">
      <c r="A97" s="52" t="s">
        <v>10</v>
      </c>
      <c r="B97" s="57">
        <v>43480</v>
      </c>
      <c r="C97" s="11" t="s">
        <v>297</v>
      </c>
      <c r="D97" s="11" t="s">
        <v>301</v>
      </c>
      <c r="E97" s="52" t="s">
        <v>302</v>
      </c>
      <c r="F97" s="11"/>
      <c r="G97" s="27" t="s">
        <v>303</v>
      </c>
      <c r="H97" s="45">
        <v>13000</v>
      </c>
      <c r="I97" s="12">
        <v>43504</v>
      </c>
      <c r="J97" s="15">
        <v>13000</v>
      </c>
    </row>
    <row r="98" spans="1:10" x14ac:dyDescent="0.25">
      <c r="A98" s="52" t="s">
        <v>10</v>
      </c>
      <c r="B98" s="57">
        <v>43482</v>
      </c>
      <c r="C98" s="11" t="s">
        <v>297</v>
      </c>
      <c r="D98" s="11" t="s">
        <v>304</v>
      </c>
      <c r="E98" s="52" t="s">
        <v>305</v>
      </c>
      <c r="F98" s="11"/>
      <c r="G98" s="27" t="s">
        <v>296</v>
      </c>
      <c r="H98" s="45">
        <v>15000</v>
      </c>
      <c r="I98" s="12">
        <v>43579</v>
      </c>
      <c r="J98" s="15">
        <v>15000</v>
      </c>
    </row>
    <row r="99" spans="1:10" x14ac:dyDescent="0.25">
      <c r="A99" s="52" t="s">
        <v>10</v>
      </c>
      <c r="B99" s="57">
        <v>43483</v>
      </c>
      <c r="C99" s="11" t="s">
        <v>297</v>
      </c>
      <c r="D99" s="11" t="s">
        <v>35</v>
      </c>
      <c r="E99" s="52" t="s">
        <v>306</v>
      </c>
      <c r="F99" s="11"/>
      <c r="G99" s="27" t="s">
        <v>307</v>
      </c>
      <c r="H99" s="45">
        <v>11200</v>
      </c>
      <c r="I99" s="12">
        <v>44196</v>
      </c>
      <c r="J99" s="15">
        <v>11200</v>
      </c>
    </row>
    <row r="100" spans="1:10" x14ac:dyDescent="0.25">
      <c r="A100" s="52" t="s">
        <v>10</v>
      </c>
      <c r="B100" s="57">
        <v>43494</v>
      </c>
      <c r="C100" s="11" t="s">
        <v>297</v>
      </c>
      <c r="D100" s="11" t="s">
        <v>308</v>
      </c>
      <c r="E100" s="52" t="s">
        <v>309</v>
      </c>
      <c r="F100" s="11"/>
      <c r="G100" s="27" t="s">
        <v>310</v>
      </c>
      <c r="H100" s="45">
        <v>1000</v>
      </c>
      <c r="I100" s="27" t="s">
        <v>311</v>
      </c>
      <c r="J100" s="15">
        <v>954.4</v>
      </c>
    </row>
    <row r="101" spans="1:10" x14ac:dyDescent="0.25">
      <c r="A101" s="52" t="s">
        <v>10</v>
      </c>
      <c r="B101" s="57">
        <v>43494</v>
      </c>
      <c r="C101" s="11" t="s">
        <v>297</v>
      </c>
      <c r="D101" s="11" t="s">
        <v>312</v>
      </c>
      <c r="E101" s="52" t="s">
        <v>313</v>
      </c>
      <c r="F101" s="11"/>
      <c r="G101" s="27" t="s">
        <v>314</v>
      </c>
      <c r="H101" s="45">
        <v>9000</v>
      </c>
      <c r="I101" s="12">
        <v>43585</v>
      </c>
      <c r="J101" s="15">
        <v>7008</v>
      </c>
    </row>
    <row r="102" spans="1:10" ht="90" x14ac:dyDescent="0.25">
      <c r="A102" s="52" t="s">
        <v>10</v>
      </c>
      <c r="B102" s="57">
        <v>43497</v>
      </c>
      <c r="C102" s="11" t="s">
        <v>315</v>
      </c>
      <c r="D102" s="11" t="s">
        <v>316</v>
      </c>
      <c r="E102" s="52" t="s">
        <v>317</v>
      </c>
      <c r="F102" s="11" t="s">
        <v>318</v>
      </c>
      <c r="G102" s="27" t="s">
        <v>192</v>
      </c>
      <c r="H102" s="45">
        <v>5000</v>
      </c>
      <c r="I102" s="12">
        <v>43539</v>
      </c>
      <c r="J102" s="15">
        <v>4472.8999999999996</v>
      </c>
    </row>
    <row r="103" spans="1:10" x14ac:dyDescent="0.25">
      <c r="A103" s="52" t="s">
        <v>10</v>
      </c>
      <c r="B103" s="57">
        <v>43497</v>
      </c>
      <c r="C103" s="11" t="s">
        <v>30</v>
      </c>
      <c r="D103" s="11" t="s">
        <v>319</v>
      </c>
      <c r="E103" s="52" t="s">
        <v>320</v>
      </c>
      <c r="F103" s="11"/>
      <c r="G103" s="27" t="s">
        <v>1034</v>
      </c>
      <c r="H103" s="45">
        <v>2990</v>
      </c>
      <c r="I103" s="27" t="s">
        <v>311</v>
      </c>
      <c r="J103" s="15">
        <v>2990</v>
      </c>
    </row>
    <row r="104" spans="1:10" ht="30" x14ac:dyDescent="0.25">
      <c r="A104" s="52" t="s">
        <v>10</v>
      </c>
      <c r="B104" s="57">
        <v>43504</v>
      </c>
      <c r="C104" s="11" t="s">
        <v>30</v>
      </c>
      <c r="D104" s="11" t="s">
        <v>321</v>
      </c>
      <c r="E104" s="52" t="s">
        <v>322</v>
      </c>
      <c r="F104" s="11"/>
      <c r="G104" s="27" t="s">
        <v>323</v>
      </c>
      <c r="H104" s="45">
        <v>150</v>
      </c>
      <c r="I104" s="27" t="s">
        <v>311</v>
      </c>
      <c r="J104" s="15">
        <v>150</v>
      </c>
    </row>
    <row r="105" spans="1:10" x14ac:dyDescent="0.25">
      <c r="A105" s="52" t="s">
        <v>10</v>
      </c>
      <c r="B105" s="57">
        <v>43504</v>
      </c>
      <c r="C105" s="11" t="s">
        <v>30</v>
      </c>
      <c r="D105" s="11" t="s">
        <v>324</v>
      </c>
      <c r="E105" s="52" t="s">
        <v>325</v>
      </c>
      <c r="F105" s="11"/>
      <c r="G105" s="27" t="s">
        <v>1035</v>
      </c>
      <c r="H105" s="45">
        <v>1120</v>
      </c>
      <c r="I105" s="27" t="s">
        <v>327</v>
      </c>
      <c r="J105" s="15">
        <v>1120</v>
      </c>
    </row>
    <row r="106" spans="1:10" x14ac:dyDescent="0.25">
      <c r="A106" s="52" t="s">
        <v>10</v>
      </c>
      <c r="B106" s="57">
        <v>43504</v>
      </c>
      <c r="C106" s="11" t="s">
        <v>328</v>
      </c>
      <c r="D106" s="11" t="s">
        <v>329</v>
      </c>
      <c r="E106" s="52" t="s">
        <v>330</v>
      </c>
      <c r="F106" s="11"/>
      <c r="G106" s="27" t="s">
        <v>331</v>
      </c>
      <c r="H106" s="45">
        <v>18100</v>
      </c>
      <c r="I106" s="12">
        <v>43559</v>
      </c>
      <c r="J106" s="15">
        <v>18100</v>
      </c>
    </row>
    <row r="107" spans="1:10" x14ac:dyDescent="0.25">
      <c r="A107" s="52" t="s">
        <v>10</v>
      </c>
      <c r="B107" s="57">
        <v>43467</v>
      </c>
      <c r="C107" s="11" t="s">
        <v>30</v>
      </c>
      <c r="D107" s="11" t="s">
        <v>332</v>
      </c>
      <c r="E107" s="52" t="s">
        <v>333</v>
      </c>
      <c r="F107" s="11"/>
      <c r="G107" s="27" t="s">
        <v>334</v>
      </c>
      <c r="H107" s="45">
        <v>6320</v>
      </c>
      <c r="I107" s="12">
        <v>44197</v>
      </c>
      <c r="J107" s="15">
        <v>5930</v>
      </c>
    </row>
    <row r="108" spans="1:10" x14ac:dyDescent="0.25">
      <c r="A108" s="52" t="s">
        <v>10</v>
      </c>
      <c r="B108" s="57">
        <v>43466</v>
      </c>
      <c r="C108" s="11" t="s">
        <v>30</v>
      </c>
      <c r="D108" s="11" t="s">
        <v>335</v>
      </c>
      <c r="E108" s="52" t="s">
        <v>336</v>
      </c>
      <c r="F108" s="11"/>
      <c r="G108" s="27" t="s">
        <v>337</v>
      </c>
      <c r="H108" s="45">
        <v>12500</v>
      </c>
      <c r="I108" s="12">
        <v>44196</v>
      </c>
      <c r="J108" s="15">
        <v>12520</v>
      </c>
    </row>
    <row r="109" spans="1:10" ht="30" x14ac:dyDescent="0.25">
      <c r="A109" s="52" t="s">
        <v>10</v>
      </c>
      <c r="B109" s="57">
        <v>43466</v>
      </c>
      <c r="C109" s="11" t="s">
        <v>30</v>
      </c>
      <c r="D109" s="11" t="s">
        <v>338</v>
      </c>
      <c r="E109" s="52" t="s">
        <v>339</v>
      </c>
      <c r="F109" s="11"/>
      <c r="G109" s="27" t="s">
        <v>340</v>
      </c>
      <c r="H109" s="45">
        <v>22560</v>
      </c>
      <c r="I109" s="12">
        <v>43830</v>
      </c>
      <c r="J109" s="15">
        <v>22388.77</v>
      </c>
    </row>
    <row r="110" spans="1:10" x14ac:dyDescent="0.25">
      <c r="A110" s="52" t="s">
        <v>10</v>
      </c>
      <c r="B110" s="57">
        <v>43466</v>
      </c>
      <c r="C110" s="11" t="s">
        <v>30</v>
      </c>
      <c r="D110" s="11" t="s">
        <v>341</v>
      </c>
      <c r="E110" s="52" t="s">
        <v>342</v>
      </c>
      <c r="F110" s="11"/>
      <c r="G110" s="27" t="s">
        <v>343</v>
      </c>
      <c r="H110" s="45">
        <v>2500</v>
      </c>
      <c r="I110" s="12">
        <v>43830</v>
      </c>
      <c r="J110" s="15">
        <v>1800</v>
      </c>
    </row>
    <row r="111" spans="1:10" x14ac:dyDescent="0.25">
      <c r="A111" s="52" t="s">
        <v>10</v>
      </c>
      <c r="B111" s="57">
        <v>43466</v>
      </c>
      <c r="C111" s="11" t="s">
        <v>30</v>
      </c>
      <c r="D111" s="11" t="s">
        <v>344</v>
      </c>
      <c r="E111" s="52" t="s">
        <v>345</v>
      </c>
      <c r="F111" s="11"/>
      <c r="G111" s="27" t="s">
        <v>1036</v>
      </c>
      <c r="H111" s="45">
        <v>19000</v>
      </c>
      <c r="I111" s="12">
        <v>43830</v>
      </c>
      <c r="J111" s="15">
        <v>19000</v>
      </c>
    </row>
    <row r="112" spans="1:10" x14ac:dyDescent="0.25">
      <c r="A112" s="52" t="s">
        <v>10</v>
      </c>
      <c r="B112" s="57">
        <v>43466</v>
      </c>
      <c r="C112" s="11" t="s">
        <v>30</v>
      </c>
      <c r="D112" s="11" t="s">
        <v>346</v>
      </c>
      <c r="E112" s="52" t="s">
        <v>347</v>
      </c>
      <c r="F112" s="11"/>
      <c r="G112" s="27" t="s">
        <v>348</v>
      </c>
      <c r="H112" s="45">
        <v>10500</v>
      </c>
      <c r="I112" s="12">
        <v>43502</v>
      </c>
      <c r="J112" s="15">
        <v>10500</v>
      </c>
    </row>
    <row r="113" spans="1:10" x14ac:dyDescent="0.25">
      <c r="A113" s="52" t="s">
        <v>10</v>
      </c>
      <c r="B113" s="57">
        <v>43466</v>
      </c>
      <c r="C113" s="11" t="s">
        <v>30</v>
      </c>
      <c r="D113" s="11" t="s">
        <v>349</v>
      </c>
      <c r="E113" s="52" t="s">
        <v>350</v>
      </c>
      <c r="F113" s="11"/>
      <c r="G113" s="27" t="s">
        <v>351</v>
      </c>
      <c r="H113" s="45">
        <v>6000</v>
      </c>
      <c r="I113" s="12">
        <v>43830</v>
      </c>
      <c r="J113" s="15">
        <v>1839.5</v>
      </c>
    </row>
    <row r="114" spans="1:10" ht="30" x14ac:dyDescent="0.25">
      <c r="A114" s="52" t="s">
        <v>10</v>
      </c>
      <c r="B114" s="57">
        <v>43466</v>
      </c>
      <c r="C114" s="11" t="s">
        <v>30</v>
      </c>
      <c r="D114" s="11" t="s">
        <v>172</v>
      </c>
      <c r="E114" s="52" t="s">
        <v>352</v>
      </c>
      <c r="F114" s="11"/>
      <c r="G114" s="27" t="s">
        <v>1401</v>
      </c>
      <c r="H114" s="45">
        <v>2600</v>
      </c>
      <c r="I114" s="27" t="s">
        <v>353</v>
      </c>
      <c r="J114" s="15">
        <v>2080</v>
      </c>
    </row>
    <row r="115" spans="1:10" ht="30" x14ac:dyDescent="0.25">
      <c r="A115" s="52" t="s">
        <v>10</v>
      </c>
      <c r="B115" s="57">
        <v>43466</v>
      </c>
      <c r="C115" s="11" t="s">
        <v>30</v>
      </c>
      <c r="D115" s="11" t="s">
        <v>172</v>
      </c>
      <c r="E115" s="52" t="s">
        <v>354</v>
      </c>
      <c r="F115" s="11"/>
      <c r="G115" s="27" t="s">
        <v>1401</v>
      </c>
      <c r="H115" s="45">
        <v>15000</v>
      </c>
      <c r="I115" s="27" t="s">
        <v>353</v>
      </c>
      <c r="J115" s="15">
        <v>10400</v>
      </c>
    </row>
    <row r="116" spans="1:10" ht="45" x14ac:dyDescent="0.25">
      <c r="A116" s="52" t="s">
        <v>10</v>
      </c>
      <c r="B116" s="57">
        <v>43466</v>
      </c>
      <c r="C116" s="11" t="s">
        <v>285</v>
      </c>
      <c r="D116" s="11" t="s">
        <v>12</v>
      </c>
      <c r="E116" s="52" t="s">
        <v>355</v>
      </c>
      <c r="F116" s="11"/>
      <c r="G116" s="27" t="s">
        <v>1434</v>
      </c>
      <c r="H116" s="45">
        <v>13000</v>
      </c>
      <c r="I116" s="27" t="s">
        <v>1017</v>
      </c>
      <c r="J116" s="15">
        <v>17549.28</v>
      </c>
    </row>
    <row r="117" spans="1:10" x14ac:dyDescent="0.25">
      <c r="A117" s="52" t="s">
        <v>10</v>
      </c>
      <c r="B117" s="57">
        <v>43466</v>
      </c>
      <c r="C117" s="11" t="s">
        <v>30</v>
      </c>
      <c r="D117" s="11" t="s">
        <v>357</v>
      </c>
      <c r="E117" s="52" t="s">
        <v>358</v>
      </c>
      <c r="F117" s="11"/>
      <c r="G117" s="27" t="s">
        <v>359</v>
      </c>
      <c r="H117" s="45">
        <v>10200</v>
      </c>
      <c r="I117" s="12">
        <v>43830</v>
      </c>
      <c r="J117" s="15">
        <v>10608</v>
      </c>
    </row>
    <row r="118" spans="1:10" x14ac:dyDescent="0.25">
      <c r="A118" s="52" t="s">
        <v>10</v>
      </c>
      <c r="B118" s="57">
        <v>43542</v>
      </c>
      <c r="C118" s="11" t="s">
        <v>30</v>
      </c>
      <c r="D118" s="11" t="s">
        <v>360</v>
      </c>
      <c r="E118" s="52" t="s">
        <v>361</v>
      </c>
      <c r="F118" s="11"/>
      <c r="G118" s="27" t="s">
        <v>362</v>
      </c>
      <c r="H118" s="45">
        <v>4000</v>
      </c>
      <c r="I118" s="12">
        <v>43585</v>
      </c>
      <c r="J118" s="15">
        <v>4000</v>
      </c>
    </row>
    <row r="119" spans="1:10" x14ac:dyDescent="0.25">
      <c r="A119" s="52" t="s">
        <v>10</v>
      </c>
      <c r="B119" s="57">
        <v>43466</v>
      </c>
      <c r="C119" s="11" t="s">
        <v>30</v>
      </c>
      <c r="D119" s="11" t="s">
        <v>363</v>
      </c>
      <c r="E119" s="52" t="s">
        <v>364</v>
      </c>
      <c r="F119" s="11"/>
      <c r="G119" s="27" t="s">
        <v>365</v>
      </c>
      <c r="H119" s="45">
        <v>5520</v>
      </c>
      <c r="I119" s="12">
        <v>44196</v>
      </c>
      <c r="J119" s="15">
        <v>4940</v>
      </c>
    </row>
    <row r="120" spans="1:10" x14ac:dyDescent="0.25">
      <c r="A120" s="52" t="s">
        <v>10</v>
      </c>
      <c r="B120" s="57">
        <v>43467</v>
      </c>
      <c r="C120" s="11" t="s">
        <v>30</v>
      </c>
      <c r="D120" s="11" t="s">
        <v>366</v>
      </c>
      <c r="E120" s="52" t="s">
        <v>367</v>
      </c>
      <c r="F120" s="11"/>
      <c r="G120" s="27" t="s">
        <v>368</v>
      </c>
      <c r="H120" s="45">
        <v>8654</v>
      </c>
      <c r="I120" s="12">
        <v>43830</v>
      </c>
      <c r="J120" s="15">
        <v>9368</v>
      </c>
    </row>
    <row r="121" spans="1:10" x14ac:dyDescent="0.25">
      <c r="A121" s="52" t="s">
        <v>10</v>
      </c>
      <c r="B121" s="57">
        <v>43466</v>
      </c>
      <c r="C121" s="11" t="s">
        <v>30</v>
      </c>
      <c r="D121" s="11" t="s">
        <v>369</v>
      </c>
      <c r="E121" s="52" t="s">
        <v>370</v>
      </c>
      <c r="F121" s="11"/>
      <c r="G121" s="27" t="s">
        <v>371</v>
      </c>
      <c r="H121" s="45">
        <v>6650</v>
      </c>
      <c r="I121" s="12">
        <v>43830</v>
      </c>
      <c r="J121" s="15">
        <v>6888.52</v>
      </c>
    </row>
    <row r="122" spans="1:10" x14ac:dyDescent="0.25">
      <c r="A122" s="52" t="s">
        <v>10</v>
      </c>
      <c r="B122" s="57">
        <v>43466</v>
      </c>
      <c r="C122" s="11" t="s">
        <v>30</v>
      </c>
      <c r="D122" s="11" t="s">
        <v>372</v>
      </c>
      <c r="E122" s="52" t="s">
        <v>373</v>
      </c>
      <c r="F122" s="11"/>
      <c r="G122" s="27" t="s">
        <v>374</v>
      </c>
      <c r="H122" s="45">
        <v>9000</v>
      </c>
      <c r="I122" s="12">
        <v>43830</v>
      </c>
      <c r="J122" s="15">
        <v>9360</v>
      </c>
    </row>
    <row r="123" spans="1:10" x14ac:dyDescent="0.25">
      <c r="A123" s="52" t="s">
        <v>10</v>
      </c>
      <c r="B123" s="57">
        <v>43525</v>
      </c>
      <c r="C123" s="11" t="s">
        <v>30</v>
      </c>
      <c r="D123" s="11" t="s">
        <v>375</v>
      </c>
      <c r="E123" s="52" t="s">
        <v>376</v>
      </c>
      <c r="F123" s="11"/>
      <c r="G123" s="27" t="s">
        <v>377</v>
      </c>
      <c r="H123" s="45">
        <v>2500</v>
      </c>
      <c r="I123" s="12">
        <v>43890</v>
      </c>
      <c r="J123" s="15">
        <v>2500</v>
      </c>
    </row>
    <row r="124" spans="1:10" ht="30" x14ac:dyDescent="0.25">
      <c r="A124" s="52" t="s">
        <v>10</v>
      </c>
      <c r="B124" s="57">
        <v>43545</v>
      </c>
      <c r="C124" s="11" t="s">
        <v>30</v>
      </c>
      <c r="D124" s="11" t="s">
        <v>378</v>
      </c>
      <c r="E124" s="52" t="s">
        <v>379</v>
      </c>
      <c r="F124" s="11"/>
      <c r="G124" s="27" t="s">
        <v>13</v>
      </c>
      <c r="H124" s="45">
        <v>2675</v>
      </c>
      <c r="I124" s="27" t="s">
        <v>380</v>
      </c>
      <c r="J124" s="15">
        <v>2675</v>
      </c>
    </row>
    <row r="125" spans="1:10" ht="60" x14ac:dyDescent="0.25">
      <c r="A125" s="52" t="s">
        <v>10</v>
      </c>
      <c r="B125" s="57">
        <v>43550</v>
      </c>
      <c r="C125" s="11" t="s">
        <v>381</v>
      </c>
      <c r="D125" s="11" t="s">
        <v>382</v>
      </c>
      <c r="E125" s="52" t="s">
        <v>383</v>
      </c>
      <c r="F125" s="11"/>
      <c r="G125" s="27" t="s">
        <v>384</v>
      </c>
      <c r="H125" s="45">
        <v>9000</v>
      </c>
      <c r="I125" s="12">
        <v>43830</v>
      </c>
      <c r="J125" s="15">
        <v>9000</v>
      </c>
    </row>
    <row r="126" spans="1:10" x14ac:dyDescent="0.25">
      <c r="A126" s="52" t="s">
        <v>10</v>
      </c>
      <c r="B126" s="57">
        <v>43551</v>
      </c>
      <c r="C126" s="11" t="s">
        <v>30</v>
      </c>
      <c r="D126" s="11" t="s">
        <v>385</v>
      </c>
      <c r="E126" s="52" t="s">
        <v>386</v>
      </c>
      <c r="F126" s="11"/>
      <c r="G126" s="27" t="s">
        <v>387</v>
      </c>
      <c r="H126" s="45">
        <v>1400</v>
      </c>
      <c r="I126" s="27" t="s">
        <v>235</v>
      </c>
      <c r="J126" s="15">
        <v>1400</v>
      </c>
    </row>
    <row r="127" spans="1:10" x14ac:dyDescent="0.25">
      <c r="A127" s="52" t="s">
        <v>10</v>
      </c>
      <c r="B127" s="57">
        <v>43467</v>
      </c>
      <c r="C127" s="11" t="s">
        <v>30</v>
      </c>
      <c r="D127" s="11" t="s">
        <v>388</v>
      </c>
      <c r="E127" s="52" t="s">
        <v>389</v>
      </c>
      <c r="F127" s="11"/>
      <c r="G127" s="27" t="s">
        <v>390</v>
      </c>
      <c r="H127" s="45">
        <v>7000</v>
      </c>
      <c r="I127" s="12">
        <v>43830</v>
      </c>
      <c r="J127" s="15">
        <v>7280</v>
      </c>
    </row>
    <row r="128" spans="1:10" ht="60" x14ac:dyDescent="0.25">
      <c r="A128" s="52" t="s">
        <v>10</v>
      </c>
      <c r="B128" s="57">
        <v>43466</v>
      </c>
      <c r="C128" s="11" t="s">
        <v>391</v>
      </c>
      <c r="D128" s="11" t="s">
        <v>392</v>
      </c>
      <c r="E128" s="52" t="s">
        <v>306</v>
      </c>
      <c r="F128" s="11"/>
      <c r="G128" s="27" t="s">
        <v>393</v>
      </c>
      <c r="H128" s="45">
        <v>11200</v>
      </c>
      <c r="I128" s="12">
        <v>44196</v>
      </c>
      <c r="J128" s="15">
        <v>0</v>
      </c>
    </row>
    <row r="129" spans="1:10" ht="45" x14ac:dyDescent="0.25">
      <c r="A129" s="52" t="s">
        <v>10</v>
      </c>
      <c r="B129" s="57">
        <v>43509</v>
      </c>
      <c r="C129" s="11" t="s">
        <v>394</v>
      </c>
      <c r="D129" s="11" t="s">
        <v>395</v>
      </c>
      <c r="E129" s="52" t="s">
        <v>396</v>
      </c>
      <c r="F129" s="11"/>
      <c r="G129" s="27" t="s">
        <v>397</v>
      </c>
      <c r="H129" s="45">
        <v>2000</v>
      </c>
      <c r="I129" s="12">
        <v>43585</v>
      </c>
      <c r="J129" s="15">
        <v>2080</v>
      </c>
    </row>
    <row r="130" spans="1:10" ht="45" x14ac:dyDescent="0.25">
      <c r="A130" s="52" t="s">
        <v>10</v>
      </c>
      <c r="B130" s="57">
        <v>43566</v>
      </c>
      <c r="C130" s="11" t="s">
        <v>398</v>
      </c>
      <c r="D130" s="11" t="s">
        <v>399</v>
      </c>
      <c r="E130" s="52" t="s">
        <v>400</v>
      </c>
      <c r="F130" s="11"/>
      <c r="G130" s="27" t="s">
        <v>401</v>
      </c>
      <c r="H130" s="45">
        <v>6800</v>
      </c>
      <c r="I130" s="12">
        <v>43677</v>
      </c>
      <c r="J130" s="15">
        <v>7809.94</v>
      </c>
    </row>
    <row r="131" spans="1:10" ht="45" x14ac:dyDescent="0.25">
      <c r="A131" s="52" t="s">
        <v>10</v>
      </c>
      <c r="B131" s="57">
        <v>43567</v>
      </c>
      <c r="C131" s="11" t="s">
        <v>398</v>
      </c>
      <c r="D131" s="11" t="s">
        <v>402</v>
      </c>
      <c r="E131" s="52" t="s">
        <v>403</v>
      </c>
      <c r="F131" s="11"/>
      <c r="G131" s="27" t="s">
        <v>404</v>
      </c>
      <c r="H131" s="45">
        <v>2200</v>
      </c>
      <c r="I131" s="12">
        <v>43646</v>
      </c>
      <c r="J131" s="15">
        <v>2120</v>
      </c>
    </row>
    <row r="132" spans="1:10" ht="45" x14ac:dyDescent="0.25">
      <c r="A132" s="52" t="s">
        <v>10</v>
      </c>
      <c r="B132" s="57">
        <v>43567</v>
      </c>
      <c r="C132" s="11" t="s">
        <v>398</v>
      </c>
      <c r="D132" s="11" t="s">
        <v>405</v>
      </c>
      <c r="E132" s="52" t="s">
        <v>406</v>
      </c>
      <c r="F132" s="11"/>
      <c r="G132" s="27" t="s">
        <v>201</v>
      </c>
      <c r="H132" s="45">
        <v>17273</v>
      </c>
      <c r="I132" s="12">
        <v>43830</v>
      </c>
      <c r="J132" s="15">
        <v>18023</v>
      </c>
    </row>
    <row r="133" spans="1:10" ht="45" x14ac:dyDescent="0.25">
      <c r="A133" s="52" t="s">
        <v>10</v>
      </c>
      <c r="B133" s="57">
        <v>43579</v>
      </c>
      <c r="C133" s="11" t="s">
        <v>398</v>
      </c>
      <c r="D133" s="11" t="s">
        <v>407</v>
      </c>
      <c r="E133" s="52" t="s">
        <v>408</v>
      </c>
      <c r="F133" s="11"/>
      <c r="G133" s="27" t="s">
        <v>409</v>
      </c>
      <c r="H133" s="45">
        <v>4500</v>
      </c>
      <c r="I133" s="12">
        <v>43616</v>
      </c>
      <c r="J133" s="15">
        <v>4047.2</v>
      </c>
    </row>
    <row r="134" spans="1:10" ht="45" x14ac:dyDescent="0.25">
      <c r="A134" s="52" t="s">
        <v>10</v>
      </c>
      <c r="B134" s="57">
        <v>43585</v>
      </c>
      <c r="C134" s="11" t="s">
        <v>285</v>
      </c>
      <c r="D134" s="11" t="s">
        <v>410</v>
      </c>
      <c r="E134" s="52" t="s">
        <v>411</v>
      </c>
      <c r="F134" s="11"/>
      <c r="G134" s="27" t="s">
        <v>1053</v>
      </c>
      <c r="H134" s="45">
        <v>29524</v>
      </c>
      <c r="I134" s="12">
        <v>43830</v>
      </c>
      <c r="J134" s="15">
        <v>29521.57</v>
      </c>
    </row>
    <row r="135" spans="1:10" ht="45" x14ac:dyDescent="0.25">
      <c r="A135" s="52" t="s">
        <v>10</v>
      </c>
      <c r="B135" s="57">
        <v>43466</v>
      </c>
      <c r="C135" s="11" t="s">
        <v>398</v>
      </c>
      <c r="D135" s="11" t="s">
        <v>412</v>
      </c>
      <c r="E135" s="52" t="s">
        <v>413</v>
      </c>
      <c r="F135" s="11"/>
      <c r="G135" s="27" t="s">
        <v>414</v>
      </c>
      <c r="H135" s="45">
        <v>9000</v>
      </c>
      <c r="I135" s="12">
        <v>43830</v>
      </c>
      <c r="J135" s="15">
        <v>9366</v>
      </c>
    </row>
    <row r="136" spans="1:10" ht="45" x14ac:dyDescent="0.25">
      <c r="A136" s="52" t="s">
        <v>10</v>
      </c>
      <c r="B136" s="57">
        <v>43525</v>
      </c>
      <c r="C136" s="11" t="s">
        <v>398</v>
      </c>
      <c r="D136" s="11" t="s">
        <v>415</v>
      </c>
      <c r="E136" s="52" t="s">
        <v>416</v>
      </c>
      <c r="F136" s="11"/>
      <c r="G136" s="27" t="s">
        <v>417</v>
      </c>
      <c r="H136" s="45">
        <v>7500</v>
      </c>
      <c r="I136" s="12">
        <v>43830</v>
      </c>
      <c r="J136" s="15">
        <v>7816</v>
      </c>
    </row>
    <row r="137" spans="1:10" ht="45" x14ac:dyDescent="0.25">
      <c r="A137" s="52" t="s">
        <v>10</v>
      </c>
      <c r="B137" s="57">
        <v>43600</v>
      </c>
      <c r="C137" s="11" t="s">
        <v>398</v>
      </c>
      <c r="D137" s="11" t="s">
        <v>418</v>
      </c>
      <c r="E137" s="52" t="s">
        <v>419</v>
      </c>
      <c r="F137" s="11"/>
      <c r="G137" s="27" t="s">
        <v>192</v>
      </c>
      <c r="H137" s="45">
        <v>6000</v>
      </c>
      <c r="I137" s="12">
        <v>43738</v>
      </c>
      <c r="J137" s="15">
        <v>5657</v>
      </c>
    </row>
    <row r="138" spans="1:10" ht="45" x14ac:dyDescent="0.25">
      <c r="A138" s="52" t="s">
        <v>10</v>
      </c>
      <c r="B138" s="57">
        <v>43612</v>
      </c>
      <c r="C138" s="11" t="s">
        <v>398</v>
      </c>
      <c r="D138" s="11" t="s">
        <v>420</v>
      </c>
      <c r="E138" s="52" t="s">
        <v>421</v>
      </c>
      <c r="F138" s="11"/>
      <c r="G138" s="27" t="s">
        <v>422</v>
      </c>
      <c r="H138" s="45">
        <v>5040</v>
      </c>
      <c r="I138" s="12">
        <v>43718</v>
      </c>
      <c r="J138" s="15">
        <v>5040</v>
      </c>
    </row>
    <row r="139" spans="1:10" ht="45" x14ac:dyDescent="0.25">
      <c r="A139" s="52" t="s">
        <v>10</v>
      </c>
      <c r="B139" s="57">
        <v>43466</v>
      </c>
      <c r="C139" s="11" t="s">
        <v>398</v>
      </c>
      <c r="D139" s="11" t="s">
        <v>423</v>
      </c>
      <c r="E139" s="52" t="s">
        <v>424</v>
      </c>
      <c r="F139" s="11"/>
      <c r="G139" s="27" t="s">
        <v>425</v>
      </c>
      <c r="H139" s="45">
        <v>8000</v>
      </c>
      <c r="I139" s="12">
        <v>43830</v>
      </c>
      <c r="J139" s="15">
        <v>8008</v>
      </c>
    </row>
    <row r="140" spans="1:10" ht="45" x14ac:dyDescent="0.25">
      <c r="A140" s="52" t="s">
        <v>10</v>
      </c>
      <c r="B140" s="57">
        <v>43467</v>
      </c>
      <c r="C140" s="11" t="s">
        <v>398</v>
      </c>
      <c r="D140" s="11" t="s">
        <v>426</v>
      </c>
      <c r="E140" s="52" t="s">
        <v>427</v>
      </c>
      <c r="F140" s="11"/>
      <c r="G140" s="27" t="s">
        <v>428</v>
      </c>
      <c r="H140" s="45">
        <v>6000</v>
      </c>
      <c r="I140" s="12">
        <v>43830</v>
      </c>
      <c r="J140" s="15">
        <v>6124</v>
      </c>
    </row>
    <row r="141" spans="1:10" ht="45" x14ac:dyDescent="0.25">
      <c r="A141" s="52" t="s">
        <v>10</v>
      </c>
      <c r="B141" s="57">
        <v>43609</v>
      </c>
      <c r="C141" s="11" t="s">
        <v>398</v>
      </c>
      <c r="D141" s="11" t="s">
        <v>429</v>
      </c>
      <c r="E141" s="52" t="s">
        <v>430</v>
      </c>
      <c r="F141" s="11"/>
      <c r="G141" s="27" t="s">
        <v>1640</v>
      </c>
      <c r="H141" s="45">
        <v>23700</v>
      </c>
      <c r="I141" s="12">
        <v>43830</v>
      </c>
      <c r="J141" s="15">
        <v>15800</v>
      </c>
    </row>
    <row r="142" spans="1:10" ht="45" x14ac:dyDescent="0.25">
      <c r="A142" s="52" t="s">
        <v>10</v>
      </c>
      <c r="B142" s="57">
        <v>43613</v>
      </c>
      <c r="C142" s="11" t="s">
        <v>398</v>
      </c>
      <c r="D142" s="11" t="s">
        <v>431</v>
      </c>
      <c r="E142" s="52" t="s">
        <v>432</v>
      </c>
      <c r="F142" s="11"/>
      <c r="G142" s="27" t="s">
        <v>433</v>
      </c>
      <c r="H142" s="45">
        <v>4000</v>
      </c>
      <c r="I142" s="27" t="s">
        <v>434</v>
      </c>
      <c r="J142" s="15">
        <v>2100</v>
      </c>
    </row>
    <row r="143" spans="1:10" ht="45" x14ac:dyDescent="0.25">
      <c r="A143" s="52" t="s">
        <v>10</v>
      </c>
      <c r="B143" s="57">
        <v>43467</v>
      </c>
      <c r="C143" s="11" t="s">
        <v>398</v>
      </c>
      <c r="D143" s="11" t="s">
        <v>435</v>
      </c>
      <c r="E143" s="52"/>
      <c r="F143" s="11"/>
      <c r="G143" s="27" t="s">
        <v>436</v>
      </c>
      <c r="H143" s="45">
        <v>2350</v>
      </c>
      <c r="I143" s="12">
        <v>43830</v>
      </c>
      <c r="J143" s="15">
        <v>2300</v>
      </c>
    </row>
    <row r="144" spans="1:10" ht="45" x14ac:dyDescent="0.25">
      <c r="A144" s="52" t="s">
        <v>10</v>
      </c>
      <c r="B144" s="57">
        <v>43465</v>
      </c>
      <c r="C144" s="11" t="s">
        <v>398</v>
      </c>
      <c r="D144" s="11" t="s">
        <v>437</v>
      </c>
      <c r="E144" s="52" t="s">
        <v>438</v>
      </c>
      <c r="F144" s="11"/>
      <c r="G144" s="27" t="s">
        <v>439</v>
      </c>
      <c r="H144" s="45">
        <v>672</v>
      </c>
      <c r="I144" s="12">
        <v>43830</v>
      </c>
      <c r="J144" s="15">
        <v>762.72</v>
      </c>
    </row>
    <row r="145" spans="1:10" ht="45" x14ac:dyDescent="0.25">
      <c r="A145" s="52" t="s">
        <v>10</v>
      </c>
      <c r="B145" s="57">
        <v>43634</v>
      </c>
      <c r="C145" s="11" t="s">
        <v>398</v>
      </c>
      <c r="D145" s="11" t="s">
        <v>440</v>
      </c>
      <c r="E145" s="52" t="s">
        <v>441</v>
      </c>
      <c r="F145" s="11"/>
      <c r="G145" s="27" t="s">
        <v>442</v>
      </c>
      <c r="H145" s="45">
        <v>5000</v>
      </c>
      <c r="I145" s="27" t="s">
        <v>434</v>
      </c>
      <c r="J145" s="15">
        <v>3635.2</v>
      </c>
    </row>
    <row r="146" spans="1:10" ht="45" x14ac:dyDescent="0.25">
      <c r="A146" s="52" t="s">
        <v>10</v>
      </c>
      <c r="B146" s="57">
        <v>43434</v>
      </c>
      <c r="C146" s="11" t="s">
        <v>398</v>
      </c>
      <c r="D146" s="11" t="s">
        <v>443</v>
      </c>
      <c r="E146" s="52" t="s">
        <v>444</v>
      </c>
      <c r="F146" s="11"/>
      <c r="G146" s="27" t="s">
        <v>445</v>
      </c>
      <c r="H146" s="45">
        <v>22500</v>
      </c>
      <c r="I146" s="12">
        <v>43634</v>
      </c>
      <c r="J146" s="15">
        <v>22500</v>
      </c>
    </row>
    <row r="147" spans="1:10" ht="45" x14ac:dyDescent="0.25">
      <c r="A147" s="52" t="s">
        <v>10</v>
      </c>
      <c r="B147" s="57">
        <v>43636</v>
      </c>
      <c r="C147" s="11" t="s">
        <v>398</v>
      </c>
      <c r="D147" s="11" t="s">
        <v>446</v>
      </c>
      <c r="E147" s="52" t="s">
        <v>447</v>
      </c>
      <c r="F147" s="11"/>
      <c r="G147" s="27" t="s">
        <v>303</v>
      </c>
      <c r="H147" s="45">
        <v>12500</v>
      </c>
      <c r="I147" s="12">
        <v>43677</v>
      </c>
      <c r="J147" s="15">
        <v>12500</v>
      </c>
    </row>
    <row r="148" spans="1:10" ht="45" x14ac:dyDescent="0.25">
      <c r="A148" s="52" t="s">
        <v>10</v>
      </c>
      <c r="B148" s="57">
        <v>43636</v>
      </c>
      <c r="C148" s="11" t="s">
        <v>398</v>
      </c>
      <c r="D148" s="11" t="s">
        <v>448</v>
      </c>
      <c r="E148" s="52" t="s">
        <v>449</v>
      </c>
      <c r="F148" s="11"/>
      <c r="G148" s="27" t="s">
        <v>450</v>
      </c>
      <c r="H148" s="45">
        <v>7000</v>
      </c>
      <c r="I148" s="12">
        <v>43769</v>
      </c>
      <c r="J148" s="15">
        <v>6914</v>
      </c>
    </row>
    <row r="149" spans="1:10" ht="45" x14ac:dyDescent="0.25">
      <c r="A149" s="52" t="s">
        <v>10</v>
      </c>
      <c r="B149" s="57">
        <v>43619</v>
      </c>
      <c r="C149" s="11" t="s">
        <v>398</v>
      </c>
      <c r="D149" s="11" t="s">
        <v>451</v>
      </c>
      <c r="E149" s="52" t="s">
        <v>452</v>
      </c>
      <c r="F149" s="11"/>
      <c r="G149" s="27" t="s">
        <v>453</v>
      </c>
      <c r="H149" s="45">
        <v>4000</v>
      </c>
      <c r="I149" s="12">
        <v>43708</v>
      </c>
      <c r="J149" s="15">
        <v>4160</v>
      </c>
    </row>
    <row r="150" spans="1:10" ht="45" x14ac:dyDescent="0.25">
      <c r="A150" s="52" t="s">
        <v>10</v>
      </c>
      <c r="B150" s="57">
        <v>43511</v>
      </c>
      <c r="C150" s="11" t="s">
        <v>398</v>
      </c>
      <c r="D150" s="11" t="s">
        <v>454</v>
      </c>
      <c r="E150" s="52" t="s">
        <v>455</v>
      </c>
      <c r="F150" s="11"/>
      <c r="G150" s="27" t="s">
        <v>453</v>
      </c>
      <c r="H150" s="45">
        <v>3760</v>
      </c>
      <c r="I150" s="12">
        <v>43677</v>
      </c>
      <c r="J150" s="15">
        <v>3833.18</v>
      </c>
    </row>
    <row r="151" spans="1:10" ht="45" x14ac:dyDescent="0.25">
      <c r="A151" s="52" t="s">
        <v>10</v>
      </c>
      <c r="B151" s="57">
        <v>43649</v>
      </c>
      <c r="C151" s="11" t="s">
        <v>398</v>
      </c>
      <c r="D151" s="11" t="s">
        <v>456</v>
      </c>
      <c r="E151" s="52" t="s">
        <v>457</v>
      </c>
      <c r="F151" s="11"/>
      <c r="G151" s="27" t="s">
        <v>458</v>
      </c>
      <c r="H151" s="45">
        <v>1800</v>
      </c>
      <c r="I151" s="12">
        <v>43728</v>
      </c>
      <c r="J151" s="15">
        <v>1800</v>
      </c>
    </row>
    <row r="152" spans="1:10" ht="90" x14ac:dyDescent="0.25">
      <c r="A152" s="52" t="s">
        <v>10</v>
      </c>
      <c r="B152" s="57">
        <v>43651</v>
      </c>
      <c r="C152" s="11" t="s">
        <v>459</v>
      </c>
      <c r="D152" s="11" t="s">
        <v>460</v>
      </c>
      <c r="E152" s="52" t="s">
        <v>461</v>
      </c>
      <c r="F152" s="11" t="s">
        <v>462</v>
      </c>
      <c r="G152" s="27" t="s">
        <v>463</v>
      </c>
      <c r="H152" s="45">
        <v>20000</v>
      </c>
      <c r="I152" s="12">
        <v>43738</v>
      </c>
      <c r="J152" s="15">
        <v>21117.93</v>
      </c>
    </row>
    <row r="153" spans="1:10" ht="45" x14ac:dyDescent="0.25">
      <c r="A153" s="52" t="s">
        <v>10</v>
      </c>
      <c r="B153" s="57">
        <v>43651</v>
      </c>
      <c r="C153" s="11" t="s">
        <v>398</v>
      </c>
      <c r="D153" s="11" t="s">
        <v>464</v>
      </c>
      <c r="E153" s="52" t="s">
        <v>465</v>
      </c>
      <c r="F153" s="11"/>
      <c r="G153" s="27" t="s">
        <v>466</v>
      </c>
      <c r="H153" s="45">
        <v>3721</v>
      </c>
      <c r="I153" s="12">
        <v>43677</v>
      </c>
      <c r="J153" s="15">
        <v>5102.16</v>
      </c>
    </row>
    <row r="154" spans="1:10" ht="45" x14ac:dyDescent="0.25">
      <c r="A154" s="52" t="s">
        <v>10</v>
      </c>
      <c r="B154" s="57">
        <v>43685</v>
      </c>
      <c r="C154" s="11" t="s">
        <v>398</v>
      </c>
      <c r="D154" s="11" t="s">
        <v>467</v>
      </c>
      <c r="E154" s="52" t="s">
        <v>468</v>
      </c>
      <c r="F154" s="11"/>
      <c r="G154" s="27" t="s">
        <v>469</v>
      </c>
      <c r="H154" s="45">
        <v>1584</v>
      </c>
      <c r="I154" s="12">
        <v>43708</v>
      </c>
      <c r="J154" s="15">
        <v>1583.45</v>
      </c>
    </row>
    <row r="155" spans="1:10" ht="120" x14ac:dyDescent="0.25">
      <c r="A155" s="14" t="s">
        <v>10</v>
      </c>
      <c r="B155" s="21" t="s">
        <v>1235</v>
      </c>
      <c r="C155" s="13" t="s">
        <v>1217</v>
      </c>
      <c r="D155" s="13" t="s">
        <v>1236</v>
      </c>
      <c r="E155" s="14" t="s">
        <v>1237</v>
      </c>
      <c r="F155" s="13" t="s">
        <v>24</v>
      </c>
      <c r="G155" s="58" t="s">
        <v>1238</v>
      </c>
      <c r="H155" s="46">
        <v>528000</v>
      </c>
      <c r="I155" s="21">
        <v>43724</v>
      </c>
      <c r="J155" s="15">
        <v>264000</v>
      </c>
    </row>
    <row r="156" spans="1:10" ht="45" x14ac:dyDescent="0.25">
      <c r="A156" s="52" t="s">
        <v>10</v>
      </c>
      <c r="B156" s="57">
        <v>43709</v>
      </c>
      <c r="C156" s="11" t="s">
        <v>398</v>
      </c>
      <c r="D156" s="11" t="s">
        <v>470</v>
      </c>
      <c r="E156" s="52" t="s">
        <v>471</v>
      </c>
      <c r="F156" s="11"/>
      <c r="G156" s="27" t="s">
        <v>472</v>
      </c>
      <c r="H156" s="45">
        <v>12480</v>
      </c>
      <c r="I156" s="12">
        <v>44074</v>
      </c>
      <c r="J156" s="15">
        <v>12480</v>
      </c>
    </row>
    <row r="157" spans="1:10" ht="45" x14ac:dyDescent="0.25">
      <c r="A157" s="52" t="s">
        <v>10</v>
      </c>
      <c r="B157" s="57">
        <v>43468</v>
      </c>
      <c r="C157" s="11" t="s">
        <v>398</v>
      </c>
      <c r="D157" s="11" t="s">
        <v>473</v>
      </c>
      <c r="E157" s="52" t="s">
        <v>474</v>
      </c>
      <c r="F157" s="11"/>
      <c r="G157" s="27" t="s">
        <v>475</v>
      </c>
      <c r="H157" s="45">
        <v>15000</v>
      </c>
      <c r="I157" s="12">
        <v>43830</v>
      </c>
      <c r="J157" s="15">
        <v>15000</v>
      </c>
    </row>
    <row r="158" spans="1:10" ht="45" x14ac:dyDescent="0.25">
      <c r="A158" s="52" t="s">
        <v>10</v>
      </c>
      <c r="B158" s="57">
        <v>43710</v>
      </c>
      <c r="C158" s="11" t="s">
        <v>398</v>
      </c>
      <c r="D158" s="11" t="s">
        <v>476</v>
      </c>
      <c r="E158" s="52" t="s">
        <v>477</v>
      </c>
      <c r="F158" s="11"/>
      <c r="G158" s="27" t="s">
        <v>475</v>
      </c>
      <c r="H158" s="45">
        <v>18000</v>
      </c>
      <c r="I158" s="27" t="s">
        <v>478</v>
      </c>
      <c r="J158" s="15">
        <v>9000</v>
      </c>
    </row>
    <row r="159" spans="1:10" ht="45" x14ac:dyDescent="0.25">
      <c r="A159" s="52" t="s">
        <v>10</v>
      </c>
      <c r="B159" s="57">
        <v>43710</v>
      </c>
      <c r="C159" s="11" t="s">
        <v>398</v>
      </c>
      <c r="D159" s="11" t="s">
        <v>479</v>
      </c>
      <c r="E159" s="52" t="s">
        <v>480</v>
      </c>
      <c r="F159" s="11"/>
      <c r="G159" s="27" t="s">
        <v>481</v>
      </c>
      <c r="H159" s="45">
        <v>39600</v>
      </c>
      <c r="I159" s="12">
        <v>44075</v>
      </c>
      <c r="J159" s="15">
        <v>39600</v>
      </c>
    </row>
    <row r="160" spans="1:10" ht="45" x14ac:dyDescent="0.25">
      <c r="A160" s="52" t="s">
        <v>10</v>
      </c>
      <c r="B160" s="57">
        <v>44083</v>
      </c>
      <c r="C160" s="11" t="s">
        <v>398</v>
      </c>
      <c r="D160" s="11" t="s">
        <v>482</v>
      </c>
      <c r="E160" s="52" t="s">
        <v>483</v>
      </c>
      <c r="F160" s="11"/>
      <c r="G160" s="27" t="s">
        <v>484</v>
      </c>
      <c r="H160" s="45">
        <v>53350</v>
      </c>
      <c r="I160" s="12">
        <v>44130</v>
      </c>
      <c r="J160" s="15">
        <v>53350</v>
      </c>
    </row>
    <row r="161" spans="1:10" ht="45" x14ac:dyDescent="0.25">
      <c r="A161" s="52" t="s">
        <v>10</v>
      </c>
      <c r="B161" s="57">
        <v>43731</v>
      </c>
      <c r="C161" s="11" t="s">
        <v>398</v>
      </c>
      <c r="D161" s="11" t="s">
        <v>485</v>
      </c>
      <c r="E161" s="52" t="s">
        <v>486</v>
      </c>
      <c r="F161" s="11"/>
      <c r="G161" s="27" t="s">
        <v>487</v>
      </c>
      <c r="H161" s="45">
        <v>5350</v>
      </c>
      <c r="I161" s="12">
        <v>43748</v>
      </c>
      <c r="J161" s="15">
        <v>5350</v>
      </c>
    </row>
    <row r="162" spans="1:10" ht="45" x14ac:dyDescent="0.25">
      <c r="A162" s="52" t="s">
        <v>10</v>
      </c>
      <c r="B162" s="57">
        <v>43739</v>
      </c>
      <c r="C162" s="11" t="s">
        <v>398</v>
      </c>
      <c r="D162" s="11" t="s">
        <v>488</v>
      </c>
      <c r="E162" s="52" t="s">
        <v>489</v>
      </c>
      <c r="F162" s="11"/>
      <c r="G162" s="27" t="s">
        <v>490</v>
      </c>
      <c r="H162" s="45">
        <v>14840.33</v>
      </c>
      <c r="I162" s="12">
        <v>43755</v>
      </c>
      <c r="J162" s="15">
        <v>14840.33</v>
      </c>
    </row>
    <row r="163" spans="1:10" ht="45" x14ac:dyDescent="0.25">
      <c r="A163" s="52" t="s">
        <v>10</v>
      </c>
      <c r="B163" s="57">
        <v>43617</v>
      </c>
      <c r="C163" s="11" t="s">
        <v>398</v>
      </c>
      <c r="D163" s="11" t="s">
        <v>491</v>
      </c>
      <c r="E163" s="52" t="s">
        <v>492</v>
      </c>
      <c r="F163" s="11"/>
      <c r="G163" s="27" t="s">
        <v>493</v>
      </c>
      <c r="H163" s="45">
        <v>8400</v>
      </c>
      <c r="I163" s="12">
        <v>43982</v>
      </c>
      <c r="J163" s="15">
        <v>8408</v>
      </c>
    </row>
    <row r="164" spans="1:10" ht="165" x14ac:dyDescent="0.25">
      <c r="A164" s="52" t="s">
        <v>10</v>
      </c>
      <c r="B164" s="57">
        <v>43741</v>
      </c>
      <c r="C164" s="11" t="s">
        <v>14</v>
      </c>
      <c r="D164" s="11" t="s">
        <v>1037</v>
      </c>
      <c r="E164" s="52" t="s">
        <v>494</v>
      </c>
      <c r="F164" s="11" t="s">
        <v>495</v>
      </c>
      <c r="G164" s="27" t="s">
        <v>496</v>
      </c>
      <c r="H164" s="45">
        <v>1971400</v>
      </c>
      <c r="I164" s="12">
        <v>44136</v>
      </c>
      <c r="J164" s="15">
        <v>1592273.24</v>
      </c>
    </row>
    <row r="165" spans="1:10" ht="45" x14ac:dyDescent="0.25">
      <c r="A165" s="52" t="s">
        <v>10</v>
      </c>
      <c r="B165" s="57">
        <v>43742</v>
      </c>
      <c r="C165" s="11" t="s">
        <v>398</v>
      </c>
      <c r="D165" s="11" t="s">
        <v>497</v>
      </c>
      <c r="E165" s="52" t="s">
        <v>498</v>
      </c>
      <c r="F165" s="11"/>
      <c r="G165" s="27" t="s">
        <v>499</v>
      </c>
      <c r="H165" s="45">
        <v>12580</v>
      </c>
      <c r="I165" s="12">
        <v>43666</v>
      </c>
      <c r="J165" s="15">
        <v>12580</v>
      </c>
    </row>
    <row r="166" spans="1:10" ht="45" x14ac:dyDescent="0.25">
      <c r="A166" s="52" t="s">
        <v>10</v>
      </c>
      <c r="B166" s="52" t="s">
        <v>500</v>
      </c>
      <c r="C166" s="11" t="s">
        <v>398</v>
      </c>
      <c r="D166" s="11" t="s">
        <v>501</v>
      </c>
      <c r="E166" s="52" t="s">
        <v>502</v>
      </c>
      <c r="F166" s="11"/>
      <c r="G166" s="27" t="s">
        <v>503</v>
      </c>
      <c r="H166" s="45">
        <v>1600</v>
      </c>
      <c r="I166" s="12">
        <v>43756</v>
      </c>
      <c r="J166" s="15">
        <v>1600</v>
      </c>
    </row>
    <row r="167" spans="1:10" ht="45" x14ac:dyDescent="0.25">
      <c r="A167" s="52" t="s">
        <v>10</v>
      </c>
      <c r="B167" s="57">
        <v>43616</v>
      </c>
      <c r="C167" s="11" t="s">
        <v>398</v>
      </c>
      <c r="D167" s="11" t="s">
        <v>195</v>
      </c>
      <c r="E167" s="52" t="s">
        <v>504</v>
      </c>
      <c r="F167" s="11"/>
      <c r="G167" s="27" t="s">
        <v>505</v>
      </c>
      <c r="H167" s="45">
        <v>2390</v>
      </c>
      <c r="I167" s="12">
        <v>43861</v>
      </c>
      <c r="J167" s="15">
        <v>2390</v>
      </c>
    </row>
    <row r="168" spans="1:10" ht="45" x14ac:dyDescent="0.25">
      <c r="A168" s="52" t="s">
        <v>10</v>
      </c>
      <c r="B168" s="57">
        <v>43752</v>
      </c>
      <c r="C168" s="11" t="s">
        <v>398</v>
      </c>
      <c r="D168" s="11" t="s">
        <v>506</v>
      </c>
      <c r="E168" s="52" t="s">
        <v>507</v>
      </c>
      <c r="F168" s="11"/>
      <c r="G168" s="27" t="s">
        <v>508</v>
      </c>
      <c r="H168" s="45">
        <v>4000</v>
      </c>
      <c r="I168" s="12">
        <v>43819</v>
      </c>
      <c r="J168" s="15">
        <v>3945</v>
      </c>
    </row>
    <row r="169" spans="1:10" ht="45" x14ac:dyDescent="0.25">
      <c r="A169" s="52" t="s">
        <v>10</v>
      </c>
      <c r="B169" s="57">
        <v>43762</v>
      </c>
      <c r="C169" s="11" t="s">
        <v>398</v>
      </c>
      <c r="D169" s="11" t="s">
        <v>509</v>
      </c>
      <c r="E169" s="52" t="s">
        <v>510</v>
      </c>
      <c r="F169" s="11"/>
      <c r="G169" s="27" t="s">
        <v>511</v>
      </c>
      <c r="H169" s="45">
        <v>39500</v>
      </c>
      <c r="I169" s="12">
        <v>43830</v>
      </c>
      <c r="J169" s="15">
        <v>39500</v>
      </c>
    </row>
    <row r="170" spans="1:10" ht="45" x14ac:dyDescent="0.25">
      <c r="A170" s="52" t="s">
        <v>10</v>
      </c>
      <c r="B170" s="57">
        <v>44127</v>
      </c>
      <c r="C170" s="11" t="s">
        <v>398</v>
      </c>
      <c r="D170" s="11" t="s">
        <v>512</v>
      </c>
      <c r="E170" s="52">
        <v>8489510546</v>
      </c>
      <c r="F170" s="11"/>
      <c r="G170" s="27" t="s">
        <v>513</v>
      </c>
      <c r="H170" s="45">
        <v>65000</v>
      </c>
      <c r="I170" s="12">
        <v>44153</v>
      </c>
      <c r="J170" s="15">
        <v>65000</v>
      </c>
    </row>
    <row r="171" spans="1:10" ht="45" x14ac:dyDescent="0.25">
      <c r="A171" s="52" t="s">
        <v>10</v>
      </c>
      <c r="B171" s="57">
        <v>43766</v>
      </c>
      <c r="C171" s="11" t="s">
        <v>398</v>
      </c>
      <c r="D171" s="11" t="s">
        <v>514</v>
      </c>
      <c r="E171" s="52" t="s">
        <v>515</v>
      </c>
      <c r="F171" s="11"/>
      <c r="G171" s="27" t="s">
        <v>422</v>
      </c>
      <c r="H171" s="45">
        <v>1239</v>
      </c>
      <c r="I171" s="12">
        <v>43774</v>
      </c>
      <c r="J171" s="15">
        <v>1239</v>
      </c>
    </row>
    <row r="172" spans="1:10" ht="75" x14ac:dyDescent="0.25">
      <c r="A172" s="52" t="s">
        <v>10</v>
      </c>
      <c r="B172" s="57">
        <v>43767</v>
      </c>
      <c r="C172" s="11" t="s">
        <v>516</v>
      </c>
      <c r="D172" s="11" t="s">
        <v>517</v>
      </c>
      <c r="E172" s="52" t="s">
        <v>518</v>
      </c>
      <c r="F172" s="11" t="s">
        <v>1038</v>
      </c>
      <c r="G172" s="27" t="s">
        <v>519</v>
      </c>
      <c r="H172" s="45">
        <v>100000</v>
      </c>
      <c r="I172" s="27" t="s">
        <v>520</v>
      </c>
      <c r="J172" s="15">
        <v>30739.200000000001</v>
      </c>
    </row>
    <row r="173" spans="1:10" ht="45" x14ac:dyDescent="0.25">
      <c r="A173" s="52" t="s">
        <v>10</v>
      </c>
      <c r="B173" s="57">
        <v>43810</v>
      </c>
      <c r="C173" s="11" t="s">
        <v>398</v>
      </c>
      <c r="D173" s="11" t="s">
        <v>521</v>
      </c>
      <c r="E173" s="52" t="s">
        <v>522</v>
      </c>
      <c r="F173" s="11"/>
      <c r="G173" s="27" t="s">
        <v>523</v>
      </c>
      <c r="H173" s="45">
        <v>6350</v>
      </c>
      <c r="I173" s="12">
        <v>44175</v>
      </c>
      <c r="J173" s="15">
        <v>6350</v>
      </c>
    </row>
    <row r="174" spans="1:10" ht="45" x14ac:dyDescent="0.25">
      <c r="A174" s="52" t="s">
        <v>10</v>
      </c>
      <c r="B174" s="57">
        <v>43777</v>
      </c>
      <c r="C174" s="11" t="s">
        <v>398</v>
      </c>
      <c r="D174" s="11" t="s">
        <v>524</v>
      </c>
      <c r="E174" s="52" t="s">
        <v>525</v>
      </c>
      <c r="F174" s="11"/>
      <c r="G174" s="27" t="s">
        <v>526</v>
      </c>
      <c r="H174" s="45">
        <v>1841</v>
      </c>
      <c r="I174" s="12">
        <v>43781</v>
      </c>
      <c r="J174" s="15">
        <v>1841</v>
      </c>
    </row>
    <row r="175" spans="1:10" ht="45" x14ac:dyDescent="0.25">
      <c r="A175" s="52" t="s">
        <v>10</v>
      </c>
      <c r="B175" s="57">
        <v>43466</v>
      </c>
      <c r="C175" s="11" t="s">
        <v>398</v>
      </c>
      <c r="D175" s="11" t="s">
        <v>527</v>
      </c>
      <c r="E175" s="52" t="s">
        <v>528</v>
      </c>
      <c r="F175" s="11"/>
      <c r="G175" s="27" t="s">
        <v>529</v>
      </c>
      <c r="H175" s="45">
        <v>14898</v>
      </c>
      <c r="I175" s="12">
        <v>43830</v>
      </c>
      <c r="J175" s="15">
        <v>14898</v>
      </c>
    </row>
    <row r="176" spans="1:10" ht="45" x14ac:dyDescent="0.25">
      <c r="A176" s="52" t="s">
        <v>10</v>
      </c>
      <c r="B176" s="57">
        <v>43777</v>
      </c>
      <c r="C176" s="11" t="s">
        <v>398</v>
      </c>
      <c r="D176" s="11" t="s">
        <v>530</v>
      </c>
      <c r="E176" s="52" t="s">
        <v>531</v>
      </c>
      <c r="F176" s="11"/>
      <c r="G176" s="27" t="s">
        <v>348</v>
      </c>
      <c r="H176" s="45">
        <v>9745.5</v>
      </c>
      <c r="I176" s="12">
        <v>43921</v>
      </c>
      <c r="J176" s="15">
        <v>9745.48</v>
      </c>
    </row>
    <row r="177" spans="1:10" ht="45" x14ac:dyDescent="0.25">
      <c r="A177" s="52" t="s">
        <v>10</v>
      </c>
      <c r="B177" s="57">
        <v>43777</v>
      </c>
      <c r="C177" s="11" t="s">
        <v>398</v>
      </c>
      <c r="D177" s="11" t="s">
        <v>532</v>
      </c>
      <c r="E177" s="52" t="s">
        <v>533</v>
      </c>
      <c r="F177" s="11"/>
      <c r="G177" s="27" t="s">
        <v>348</v>
      </c>
      <c r="H177" s="45">
        <v>8850</v>
      </c>
      <c r="I177" s="12">
        <v>43830</v>
      </c>
      <c r="J177" s="15">
        <v>8850</v>
      </c>
    </row>
    <row r="178" spans="1:10" ht="45" x14ac:dyDescent="0.25">
      <c r="A178" s="52" t="s">
        <v>10</v>
      </c>
      <c r="B178" s="57">
        <v>43777</v>
      </c>
      <c r="C178" s="11" t="s">
        <v>398</v>
      </c>
      <c r="D178" s="11" t="s">
        <v>534</v>
      </c>
      <c r="E178" s="52" t="s">
        <v>535</v>
      </c>
      <c r="F178" s="11"/>
      <c r="G178" s="27" t="s">
        <v>348</v>
      </c>
      <c r="H178" s="45">
        <v>3500</v>
      </c>
      <c r="I178" s="12">
        <v>43830</v>
      </c>
      <c r="J178" s="15">
        <v>3500</v>
      </c>
    </row>
    <row r="179" spans="1:10" x14ac:dyDescent="0.25">
      <c r="A179" s="52" t="s">
        <v>10</v>
      </c>
      <c r="B179" s="57">
        <v>43819</v>
      </c>
      <c r="C179" s="11" t="s">
        <v>22</v>
      </c>
      <c r="D179" s="11" t="s">
        <v>536</v>
      </c>
      <c r="E179" s="52" t="s">
        <v>537</v>
      </c>
      <c r="F179" s="11"/>
      <c r="G179" s="27" t="s">
        <v>538</v>
      </c>
      <c r="H179" s="45">
        <v>24342</v>
      </c>
      <c r="I179" s="12">
        <v>43998</v>
      </c>
      <c r="J179" s="15">
        <v>24342</v>
      </c>
    </row>
    <row r="180" spans="1:10" ht="30" x14ac:dyDescent="0.25">
      <c r="A180" s="52" t="s">
        <v>10</v>
      </c>
      <c r="B180" s="57">
        <v>43819</v>
      </c>
      <c r="C180" s="11" t="s">
        <v>22</v>
      </c>
      <c r="D180" s="11" t="s">
        <v>539</v>
      </c>
      <c r="E180" s="52" t="s">
        <v>540</v>
      </c>
      <c r="F180" s="11"/>
      <c r="G180" s="27" t="s">
        <v>538</v>
      </c>
      <c r="H180" s="45">
        <v>14547</v>
      </c>
      <c r="I180" s="27" t="s">
        <v>541</v>
      </c>
      <c r="J180" s="15">
        <v>14547</v>
      </c>
    </row>
    <row r="181" spans="1:10" x14ac:dyDescent="0.25">
      <c r="A181" s="52" t="s">
        <v>10</v>
      </c>
      <c r="B181" s="57">
        <v>43819</v>
      </c>
      <c r="C181" s="11" t="s">
        <v>22</v>
      </c>
      <c r="D181" s="11" t="s">
        <v>542</v>
      </c>
      <c r="E181" s="52" t="s">
        <v>543</v>
      </c>
      <c r="F181" s="11"/>
      <c r="G181" s="27" t="s">
        <v>544</v>
      </c>
      <c r="H181" s="45">
        <v>15195</v>
      </c>
      <c r="I181" s="12">
        <v>44012</v>
      </c>
      <c r="J181" s="15">
        <v>15195</v>
      </c>
    </row>
    <row r="182" spans="1:10" ht="45" x14ac:dyDescent="0.25">
      <c r="A182" s="52" t="s">
        <v>10</v>
      </c>
      <c r="B182" s="57">
        <v>43748</v>
      </c>
      <c r="C182" s="11" t="s">
        <v>398</v>
      </c>
      <c r="D182" s="11" t="s">
        <v>545</v>
      </c>
      <c r="E182" s="52" t="s">
        <v>546</v>
      </c>
      <c r="F182" s="11"/>
      <c r="G182" s="27" t="s">
        <v>547</v>
      </c>
      <c r="H182" s="45">
        <v>7044</v>
      </c>
      <c r="I182" s="12">
        <v>44012</v>
      </c>
      <c r="J182" s="15">
        <v>7044</v>
      </c>
    </row>
    <row r="183" spans="1:10" ht="45" x14ac:dyDescent="0.25">
      <c r="A183" s="52" t="s">
        <v>10</v>
      </c>
      <c r="B183" s="57">
        <v>43776</v>
      </c>
      <c r="C183" s="11" t="s">
        <v>398</v>
      </c>
      <c r="D183" s="11" t="s">
        <v>548</v>
      </c>
      <c r="E183" s="52" t="s">
        <v>549</v>
      </c>
      <c r="F183" s="11"/>
      <c r="G183" s="27" t="s">
        <v>550</v>
      </c>
      <c r="H183" s="45">
        <v>6200</v>
      </c>
      <c r="I183" s="27" t="s">
        <v>353</v>
      </c>
      <c r="J183" s="15">
        <v>5304</v>
      </c>
    </row>
    <row r="184" spans="1:10" ht="45" x14ac:dyDescent="0.25">
      <c r="A184" s="52" t="s">
        <v>10</v>
      </c>
      <c r="B184" s="57">
        <v>43476</v>
      </c>
      <c r="C184" s="11" t="s">
        <v>398</v>
      </c>
      <c r="D184" s="11" t="s">
        <v>551</v>
      </c>
      <c r="E184" s="52" t="s">
        <v>552</v>
      </c>
      <c r="F184" s="11"/>
      <c r="G184" s="27" t="s">
        <v>553</v>
      </c>
      <c r="H184" s="45">
        <v>3360</v>
      </c>
      <c r="I184" s="27" t="s">
        <v>311</v>
      </c>
      <c r="J184" s="15">
        <v>3360</v>
      </c>
    </row>
    <row r="185" spans="1:10" ht="45" x14ac:dyDescent="0.25">
      <c r="A185" s="52" t="s">
        <v>10</v>
      </c>
      <c r="B185" s="57">
        <v>43482</v>
      </c>
      <c r="C185" s="11" t="s">
        <v>398</v>
      </c>
      <c r="D185" s="11" t="s">
        <v>554</v>
      </c>
      <c r="E185" s="52" t="s">
        <v>555</v>
      </c>
      <c r="F185" s="11"/>
      <c r="G185" s="27" t="s">
        <v>553</v>
      </c>
      <c r="H185" s="45">
        <v>120</v>
      </c>
      <c r="I185" s="27" t="s">
        <v>311</v>
      </c>
      <c r="J185" s="15">
        <v>120</v>
      </c>
    </row>
    <row r="186" spans="1:10" ht="45" x14ac:dyDescent="0.25">
      <c r="A186" s="52" t="s">
        <v>10</v>
      </c>
      <c r="B186" s="57">
        <v>43791</v>
      </c>
      <c r="C186" s="11" t="s">
        <v>398</v>
      </c>
      <c r="D186" s="11" t="s">
        <v>556</v>
      </c>
      <c r="E186" s="52" t="s">
        <v>557</v>
      </c>
      <c r="F186" s="11"/>
      <c r="G186" s="27" t="s">
        <v>558</v>
      </c>
      <c r="H186" s="45">
        <v>2100</v>
      </c>
      <c r="I186" s="12">
        <v>43830</v>
      </c>
      <c r="J186" s="15">
        <v>2046.54</v>
      </c>
    </row>
    <row r="187" spans="1:10" ht="45" x14ac:dyDescent="0.25">
      <c r="A187" s="52" t="s">
        <v>10</v>
      </c>
      <c r="B187" s="57">
        <v>43798</v>
      </c>
      <c r="C187" s="11" t="s">
        <v>398</v>
      </c>
      <c r="D187" s="11" t="s">
        <v>559</v>
      </c>
      <c r="E187" s="52" t="s">
        <v>560</v>
      </c>
      <c r="F187" s="11"/>
      <c r="G187" s="27" t="s">
        <v>561</v>
      </c>
      <c r="H187" s="45">
        <v>990</v>
      </c>
      <c r="I187" s="12">
        <v>43815</v>
      </c>
      <c r="J187" s="15">
        <v>1011</v>
      </c>
    </row>
    <row r="188" spans="1:10" ht="45" x14ac:dyDescent="0.25">
      <c r="A188" s="52" t="s">
        <v>10</v>
      </c>
      <c r="B188" s="57">
        <v>43805</v>
      </c>
      <c r="C188" s="11" t="s">
        <v>398</v>
      </c>
      <c r="D188" s="11" t="s">
        <v>562</v>
      </c>
      <c r="E188" s="52" t="s">
        <v>563</v>
      </c>
      <c r="F188" s="11"/>
      <c r="G188" s="27" t="s">
        <v>564</v>
      </c>
      <c r="H188" s="45">
        <v>3200</v>
      </c>
      <c r="I188" s="27" t="s">
        <v>353</v>
      </c>
      <c r="J188" s="15">
        <v>3640</v>
      </c>
    </row>
    <row r="189" spans="1:10" ht="45" x14ac:dyDescent="0.25">
      <c r="A189" s="52" t="s">
        <v>10</v>
      </c>
      <c r="B189" s="57">
        <v>43805</v>
      </c>
      <c r="C189" s="11" t="s">
        <v>398</v>
      </c>
      <c r="D189" s="11" t="s">
        <v>562</v>
      </c>
      <c r="E189" s="14" t="s">
        <v>565</v>
      </c>
      <c r="F189" s="11"/>
      <c r="G189" s="27" t="s">
        <v>566</v>
      </c>
      <c r="H189" s="45">
        <v>1600</v>
      </c>
      <c r="I189" s="27" t="s">
        <v>353</v>
      </c>
      <c r="J189" s="15">
        <v>1664</v>
      </c>
    </row>
    <row r="190" spans="1:10" ht="45" x14ac:dyDescent="0.25">
      <c r="A190" s="52" t="s">
        <v>10</v>
      </c>
      <c r="B190" s="57">
        <v>43466</v>
      </c>
      <c r="C190" s="11" t="s">
        <v>398</v>
      </c>
      <c r="D190" s="11" t="s">
        <v>567</v>
      </c>
      <c r="E190" s="52" t="s">
        <v>568</v>
      </c>
      <c r="F190" s="11"/>
      <c r="G190" s="27" t="s">
        <v>569</v>
      </c>
      <c r="H190" s="45">
        <v>2500</v>
      </c>
      <c r="I190" s="27" t="s">
        <v>311</v>
      </c>
      <c r="J190" s="15">
        <v>2500</v>
      </c>
    </row>
    <row r="191" spans="1:10" ht="45" x14ac:dyDescent="0.25">
      <c r="A191" s="52" t="s">
        <v>10</v>
      </c>
      <c r="B191" s="57">
        <v>43810</v>
      </c>
      <c r="C191" s="11" t="s">
        <v>398</v>
      </c>
      <c r="D191" s="11" t="s">
        <v>570</v>
      </c>
      <c r="E191" s="52" t="s">
        <v>571</v>
      </c>
      <c r="F191" s="11"/>
      <c r="G191" s="27" t="s">
        <v>572</v>
      </c>
      <c r="H191" s="45">
        <v>12465</v>
      </c>
      <c r="I191" s="12">
        <v>43830</v>
      </c>
      <c r="J191" s="15">
        <v>12465</v>
      </c>
    </row>
    <row r="192" spans="1:10" ht="45" x14ac:dyDescent="0.25">
      <c r="A192" s="52" t="s">
        <v>10</v>
      </c>
      <c r="B192" s="57">
        <v>43810</v>
      </c>
      <c r="C192" s="11" t="s">
        <v>398</v>
      </c>
      <c r="D192" s="11" t="s">
        <v>573</v>
      </c>
      <c r="E192" s="52" t="s">
        <v>574</v>
      </c>
      <c r="F192" s="11"/>
      <c r="G192" s="27" t="s">
        <v>575</v>
      </c>
      <c r="H192" s="45">
        <v>2400</v>
      </c>
      <c r="I192" s="12">
        <v>43799</v>
      </c>
      <c r="J192" s="15">
        <v>2400</v>
      </c>
    </row>
    <row r="193" spans="1:10" ht="45" x14ac:dyDescent="0.25">
      <c r="A193" s="52" t="s">
        <v>10</v>
      </c>
      <c r="B193" s="57">
        <v>43801</v>
      </c>
      <c r="C193" s="11" t="s">
        <v>398</v>
      </c>
      <c r="D193" s="11" t="s">
        <v>172</v>
      </c>
      <c r="E193" s="52" t="s">
        <v>576</v>
      </c>
      <c r="F193" s="11"/>
      <c r="G193" s="27" t="s">
        <v>577</v>
      </c>
      <c r="H193" s="45">
        <v>5000</v>
      </c>
      <c r="I193" s="27" t="s">
        <v>174</v>
      </c>
      <c r="J193" s="15">
        <v>2732</v>
      </c>
    </row>
    <row r="194" spans="1:10" ht="45" x14ac:dyDescent="0.25">
      <c r="A194" s="52" t="s">
        <v>10</v>
      </c>
      <c r="B194" s="57">
        <v>43812</v>
      </c>
      <c r="C194" s="11" t="s">
        <v>398</v>
      </c>
      <c r="D194" s="11" t="s">
        <v>195</v>
      </c>
      <c r="E194" s="52" t="s">
        <v>578</v>
      </c>
      <c r="F194" s="11"/>
      <c r="G194" s="27" t="s">
        <v>579</v>
      </c>
      <c r="H194" s="45">
        <v>5178.8</v>
      </c>
      <c r="I194" s="12">
        <v>43841</v>
      </c>
      <c r="J194" s="15">
        <v>5178.8</v>
      </c>
    </row>
    <row r="195" spans="1:10" ht="45" x14ac:dyDescent="0.25">
      <c r="A195" s="52" t="s">
        <v>10</v>
      </c>
      <c r="B195" s="57">
        <v>43806</v>
      </c>
      <c r="C195" s="11" t="s">
        <v>398</v>
      </c>
      <c r="D195" s="11" t="s">
        <v>580</v>
      </c>
      <c r="E195" s="52" t="s">
        <v>581</v>
      </c>
      <c r="F195" s="11"/>
      <c r="G195" s="27" t="s">
        <v>582</v>
      </c>
      <c r="H195" s="45">
        <v>3000</v>
      </c>
      <c r="I195" s="12">
        <v>43821</v>
      </c>
      <c r="J195" s="15">
        <v>3000</v>
      </c>
    </row>
    <row r="196" spans="1:10" ht="45" x14ac:dyDescent="0.25">
      <c r="A196" s="52" t="s">
        <v>10</v>
      </c>
      <c r="B196" s="57">
        <v>43819</v>
      </c>
      <c r="C196" s="11" t="s">
        <v>459</v>
      </c>
      <c r="D196" s="11" t="s">
        <v>583</v>
      </c>
      <c r="E196" s="52" t="s">
        <v>584</v>
      </c>
      <c r="F196" s="11" t="s">
        <v>585</v>
      </c>
      <c r="G196" s="27" t="s">
        <v>586</v>
      </c>
      <c r="H196" s="45">
        <v>39504.5</v>
      </c>
      <c r="I196" s="12">
        <v>44044</v>
      </c>
      <c r="J196" s="15">
        <v>39504.5</v>
      </c>
    </row>
    <row r="197" spans="1:10" ht="45" x14ac:dyDescent="0.25">
      <c r="A197" s="52" t="s">
        <v>10</v>
      </c>
      <c r="B197" s="57">
        <v>43831</v>
      </c>
      <c r="C197" s="11" t="s">
        <v>398</v>
      </c>
      <c r="D197" s="11" t="s">
        <v>587</v>
      </c>
      <c r="E197" s="52" t="s">
        <v>588</v>
      </c>
      <c r="F197" s="11"/>
      <c r="G197" s="27" t="s">
        <v>1427</v>
      </c>
      <c r="H197" s="45">
        <v>18773</v>
      </c>
      <c r="I197" s="12">
        <v>44196</v>
      </c>
      <c r="J197" s="15">
        <v>19223</v>
      </c>
    </row>
    <row r="198" spans="1:10" ht="45" x14ac:dyDescent="0.25">
      <c r="A198" s="52" t="s">
        <v>10</v>
      </c>
      <c r="B198" s="57">
        <v>43831</v>
      </c>
      <c r="C198" s="11" t="s">
        <v>398</v>
      </c>
      <c r="D198" s="11" t="s">
        <v>589</v>
      </c>
      <c r="E198" s="52" t="s">
        <v>590</v>
      </c>
      <c r="F198" s="11"/>
      <c r="G198" s="27" t="s">
        <v>591</v>
      </c>
      <c r="H198" s="45">
        <v>12500</v>
      </c>
      <c r="I198" s="12">
        <v>44196</v>
      </c>
      <c r="J198" s="15">
        <v>10418</v>
      </c>
    </row>
    <row r="199" spans="1:10" ht="120" x14ac:dyDescent="0.25">
      <c r="A199" s="14" t="s">
        <v>10</v>
      </c>
      <c r="B199" s="21" t="s">
        <v>1243</v>
      </c>
      <c r="C199" s="13" t="s">
        <v>1217</v>
      </c>
      <c r="D199" s="13" t="s">
        <v>1244</v>
      </c>
      <c r="E199" s="14" t="s">
        <v>1245</v>
      </c>
      <c r="F199" s="13" t="s">
        <v>24</v>
      </c>
      <c r="G199" s="58" t="s">
        <v>1246</v>
      </c>
      <c r="H199" s="46">
        <v>102600</v>
      </c>
      <c r="I199" s="21">
        <v>44132</v>
      </c>
      <c r="J199" s="15">
        <v>100450</v>
      </c>
    </row>
    <row r="200" spans="1:10" x14ac:dyDescent="0.25">
      <c r="A200" s="52" t="s">
        <v>10</v>
      </c>
      <c r="B200" s="57">
        <v>43840</v>
      </c>
      <c r="C200" s="11" t="s">
        <v>30</v>
      </c>
      <c r="D200" s="11" t="s">
        <v>592</v>
      </c>
      <c r="E200" s="52" t="s">
        <v>593</v>
      </c>
      <c r="F200" s="11"/>
      <c r="G200" s="27" t="s">
        <v>594</v>
      </c>
      <c r="H200" s="45">
        <v>48000</v>
      </c>
      <c r="I200" s="12">
        <v>43857</v>
      </c>
      <c r="J200" s="15">
        <v>48400</v>
      </c>
    </row>
    <row r="201" spans="1:10" x14ac:dyDescent="0.25">
      <c r="A201" s="52" t="s">
        <v>10</v>
      </c>
      <c r="B201" s="57">
        <v>43826</v>
      </c>
      <c r="C201" s="11" t="s">
        <v>30</v>
      </c>
      <c r="D201" s="11" t="s">
        <v>595</v>
      </c>
      <c r="E201" s="52" t="s">
        <v>596</v>
      </c>
      <c r="F201" s="11"/>
      <c r="G201" s="27" t="s">
        <v>597</v>
      </c>
      <c r="H201" s="45">
        <v>5300</v>
      </c>
      <c r="I201" s="12">
        <v>43830</v>
      </c>
      <c r="J201" s="15">
        <v>5300</v>
      </c>
    </row>
    <row r="202" spans="1:10" x14ac:dyDescent="0.25">
      <c r="A202" s="52" t="s">
        <v>10</v>
      </c>
      <c r="B202" s="57">
        <v>43844</v>
      </c>
      <c r="C202" s="11" t="s">
        <v>30</v>
      </c>
      <c r="D202" s="11" t="s">
        <v>598</v>
      </c>
      <c r="E202" s="52" t="s">
        <v>599</v>
      </c>
      <c r="F202" s="11"/>
      <c r="G202" s="27" t="s">
        <v>529</v>
      </c>
      <c r="H202" s="45">
        <v>13200</v>
      </c>
      <c r="I202" s="27"/>
      <c r="J202" s="15">
        <v>13200</v>
      </c>
    </row>
    <row r="203" spans="1:10" x14ac:dyDescent="0.25">
      <c r="A203" s="52" t="s">
        <v>10</v>
      </c>
      <c r="B203" s="57">
        <v>43844</v>
      </c>
      <c r="C203" s="11" t="s">
        <v>30</v>
      </c>
      <c r="D203" s="11" t="s">
        <v>600</v>
      </c>
      <c r="E203" s="52" t="s">
        <v>601</v>
      </c>
      <c r="F203" s="11"/>
      <c r="G203" s="27" t="s">
        <v>1428</v>
      </c>
      <c r="H203" s="45">
        <v>2100</v>
      </c>
      <c r="I203" s="12">
        <v>43921</v>
      </c>
      <c r="J203" s="15">
        <v>2142</v>
      </c>
    </row>
    <row r="204" spans="1:10" x14ac:dyDescent="0.25">
      <c r="A204" s="52" t="s">
        <v>10</v>
      </c>
      <c r="B204" s="57">
        <v>43832</v>
      </c>
      <c r="C204" s="11" t="s">
        <v>30</v>
      </c>
      <c r="D204" s="11" t="s">
        <v>602</v>
      </c>
      <c r="E204" s="52" t="s">
        <v>603</v>
      </c>
      <c r="F204" s="11"/>
      <c r="G204" s="27" t="s">
        <v>604</v>
      </c>
      <c r="H204" s="45">
        <v>6000</v>
      </c>
      <c r="I204" s="12">
        <v>44012</v>
      </c>
      <c r="J204" s="15">
        <v>6868</v>
      </c>
    </row>
    <row r="205" spans="1:10" ht="30" x14ac:dyDescent="0.25">
      <c r="A205" s="52" t="s">
        <v>10</v>
      </c>
      <c r="B205" s="57">
        <v>43837</v>
      </c>
      <c r="C205" s="11" t="s">
        <v>30</v>
      </c>
      <c r="D205" s="11" t="s">
        <v>605</v>
      </c>
      <c r="E205" s="52" t="s">
        <v>606</v>
      </c>
      <c r="F205" s="11"/>
      <c r="G205" s="27" t="s">
        <v>607</v>
      </c>
      <c r="H205" s="45">
        <v>15000</v>
      </c>
      <c r="I205" s="12">
        <v>44196</v>
      </c>
      <c r="J205" s="15">
        <v>15000</v>
      </c>
    </row>
    <row r="206" spans="1:10" x14ac:dyDescent="0.25">
      <c r="A206" s="52" t="s">
        <v>10</v>
      </c>
      <c r="B206" s="57">
        <v>43851</v>
      </c>
      <c r="C206" s="11" t="s">
        <v>30</v>
      </c>
      <c r="D206" s="11" t="s">
        <v>608</v>
      </c>
      <c r="E206" s="52" t="s">
        <v>609</v>
      </c>
      <c r="F206" s="11"/>
      <c r="G206" s="27" t="s">
        <v>610</v>
      </c>
      <c r="H206" s="45">
        <v>2500</v>
      </c>
      <c r="I206" s="12">
        <v>43860</v>
      </c>
      <c r="J206" s="15">
        <v>2163</v>
      </c>
    </row>
    <row r="207" spans="1:10" x14ac:dyDescent="0.25">
      <c r="A207" s="52" t="s">
        <v>10</v>
      </c>
      <c r="B207" s="57">
        <v>43865</v>
      </c>
      <c r="C207" s="11" t="s">
        <v>30</v>
      </c>
      <c r="D207" s="11" t="s">
        <v>611</v>
      </c>
      <c r="E207" s="52" t="s">
        <v>612</v>
      </c>
      <c r="F207" s="11"/>
      <c r="G207" s="27" t="s">
        <v>547</v>
      </c>
      <c r="H207" s="45">
        <v>8300</v>
      </c>
      <c r="I207" s="12">
        <v>43964</v>
      </c>
      <c r="J207" s="15">
        <v>8148</v>
      </c>
    </row>
    <row r="208" spans="1:10" x14ac:dyDescent="0.25">
      <c r="A208" s="52" t="s">
        <v>10</v>
      </c>
      <c r="B208" s="57">
        <v>43865</v>
      </c>
      <c r="C208" s="11" t="s">
        <v>30</v>
      </c>
      <c r="D208" s="11" t="s">
        <v>613</v>
      </c>
      <c r="E208" s="52" t="s">
        <v>614</v>
      </c>
      <c r="F208" s="11"/>
      <c r="G208" s="27" t="s">
        <v>547</v>
      </c>
      <c r="H208" s="45">
        <v>4000</v>
      </c>
      <c r="I208" s="12">
        <v>43964</v>
      </c>
      <c r="J208" s="15">
        <v>3704</v>
      </c>
    </row>
    <row r="209" spans="1:10" ht="30" x14ac:dyDescent="0.25">
      <c r="A209" s="52" t="s">
        <v>10</v>
      </c>
      <c r="B209" s="57">
        <v>43873</v>
      </c>
      <c r="C209" s="11" t="s">
        <v>30</v>
      </c>
      <c r="D209" s="11" t="s">
        <v>615</v>
      </c>
      <c r="E209" s="52" t="s">
        <v>616</v>
      </c>
      <c r="F209" s="11"/>
      <c r="G209" s="27" t="s">
        <v>1052</v>
      </c>
      <c r="H209" s="45">
        <v>3400</v>
      </c>
      <c r="I209" s="12">
        <v>44073</v>
      </c>
      <c r="J209" s="15">
        <v>1800</v>
      </c>
    </row>
    <row r="210" spans="1:10" x14ac:dyDescent="0.25">
      <c r="A210" s="52" t="s">
        <v>10</v>
      </c>
      <c r="B210" s="57">
        <v>43878</v>
      </c>
      <c r="C210" s="11" t="s">
        <v>30</v>
      </c>
      <c r="D210" s="11" t="s">
        <v>195</v>
      </c>
      <c r="E210" s="52" t="s">
        <v>617</v>
      </c>
      <c r="F210" s="11"/>
      <c r="G210" s="27" t="s">
        <v>618</v>
      </c>
      <c r="H210" s="45">
        <v>844.5</v>
      </c>
      <c r="I210" s="12">
        <v>43921</v>
      </c>
      <c r="J210" s="15">
        <v>767</v>
      </c>
    </row>
    <row r="211" spans="1:10" x14ac:dyDescent="0.25">
      <c r="A211" s="52" t="s">
        <v>10</v>
      </c>
      <c r="B211" s="57">
        <v>43878</v>
      </c>
      <c r="C211" s="11" t="s">
        <v>30</v>
      </c>
      <c r="D211" s="11" t="s">
        <v>619</v>
      </c>
      <c r="E211" s="52" t="s">
        <v>620</v>
      </c>
      <c r="F211" s="11"/>
      <c r="G211" s="27" t="s">
        <v>843</v>
      </c>
      <c r="H211" s="45">
        <v>3500</v>
      </c>
      <c r="I211" s="12">
        <v>44057</v>
      </c>
      <c r="J211" s="15">
        <v>3330</v>
      </c>
    </row>
    <row r="212" spans="1:10" x14ac:dyDescent="0.25">
      <c r="A212" s="52" t="s">
        <v>10</v>
      </c>
      <c r="B212" s="57">
        <v>43831</v>
      </c>
      <c r="C212" s="11" t="s">
        <v>30</v>
      </c>
      <c r="D212" s="11" t="s">
        <v>621</v>
      </c>
      <c r="E212" s="52" t="s">
        <v>622</v>
      </c>
      <c r="F212" s="11"/>
      <c r="G212" s="27" t="s">
        <v>623</v>
      </c>
      <c r="H212" s="45">
        <v>1500</v>
      </c>
      <c r="I212" s="12">
        <v>44196</v>
      </c>
      <c r="J212" s="15">
        <v>1500</v>
      </c>
    </row>
    <row r="213" spans="1:10" x14ac:dyDescent="0.25">
      <c r="A213" s="52" t="s">
        <v>10</v>
      </c>
      <c r="B213" s="57">
        <v>43831</v>
      </c>
      <c r="C213" s="11" t="s">
        <v>30</v>
      </c>
      <c r="D213" s="11" t="s">
        <v>624</v>
      </c>
      <c r="E213" s="52" t="s">
        <v>625</v>
      </c>
      <c r="F213" s="11"/>
      <c r="G213" s="27" t="s">
        <v>623</v>
      </c>
      <c r="H213" s="45">
        <v>800</v>
      </c>
      <c r="I213" s="12">
        <v>44196</v>
      </c>
      <c r="J213" s="15">
        <v>800</v>
      </c>
    </row>
    <row r="214" spans="1:10" ht="30" x14ac:dyDescent="0.25">
      <c r="A214" s="52" t="s">
        <v>10</v>
      </c>
      <c r="B214" s="57">
        <v>43831</v>
      </c>
      <c r="C214" s="11" t="s">
        <v>30</v>
      </c>
      <c r="D214" s="11" t="s">
        <v>626</v>
      </c>
      <c r="E214" s="52" t="s">
        <v>627</v>
      </c>
      <c r="F214" s="11"/>
      <c r="G214" s="27" t="s">
        <v>628</v>
      </c>
      <c r="H214" s="45">
        <v>22560</v>
      </c>
      <c r="I214" s="12">
        <v>44196</v>
      </c>
      <c r="J214" s="15">
        <v>22560</v>
      </c>
    </row>
    <row r="215" spans="1:10" x14ac:dyDescent="0.25">
      <c r="A215" s="52" t="s">
        <v>10</v>
      </c>
      <c r="B215" s="57">
        <v>43879</v>
      </c>
      <c r="C215" s="11" t="s">
        <v>30</v>
      </c>
      <c r="D215" s="11" t="s">
        <v>629</v>
      </c>
      <c r="E215" s="52" t="s">
        <v>630</v>
      </c>
      <c r="F215" s="11"/>
      <c r="G215" s="27" t="s">
        <v>631</v>
      </c>
      <c r="H215" s="45">
        <v>8000</v>
      </c>
      <c r="I215" s="12">
        <v>43982</v>
      </c>
      <c r="J215" s="15">
        <v>5000</v>
      </c>
    </row>
    <row r="216" spans="1:10" x14ac:dyDescent="0.25">
      <c r="A216" s="52" t="s">
        <v>10</v>
      </c>
      <c r="B216" s="57">
        <v>43879</v>
      </c>
      <c r="C216" s="11" t="s">
        <v>30</v>
      </c>
      <c r="D216" s="11" t="s">
        <v>629</v>
      </c>
      <c r="E216" s="52" t="s">
        <v>632</v>
      </c>
      <c r="F216" s="11"/>
      <c r="G216" s="27" t="s">
        <v>633</v>
      </c>
      <c r="H216" s="45">
        <v>5500</v>
      </c>
      <c r="I216" s="12">
        <v>43981</v>
      </c>
      <c r="J216" s="15">
        <v>5316</v>
      </c>
    </row>
    <row r="217" spans="1:10" x14ac:dyDescent="0.25">
      <c r="A217" s="52" t="s">
        <v>10</v>
      </c>
      <c r="B217" s="57">
        <v>43888</v>
      </c>
      <c r="C217" s="11" t="s">
        <v>30</v>
      </c>
      <c r="D217" s="11" t="s">
        <v>634</v>
      </c>
      <c r="E217" s="52" t="s">
        <v>635</v>
      </c>
      <c r="F217" s="11"/>
      <c r="G217" s="27" t="s">
        <v>636</v>
      </c>
      <c r="H217" s="45">
        <v>1600</v>
      </c>
      <c r="I217" s="12">
        <v>43921</v>
      </c>
      <c r="J217" s="15">
        <v>1550</v>
      </c>
    </row>
    <row r="218" spans="1:10" x14ac:dyDescent="0.25">
      <c r="A218" s="52" t="s">
        <v>10</v>
      </c>
      <c r="B218" s="57">
        <v>43892</v>
      </c>
      <c r="C218" s="11" t="s">
        <v>30</v>
      </c>
      <c r="D218" s="11" t="s">
        <v>637</v>
      </c>
      <c r="E218" s="52" t="s">
        <v>638</v>
      </c>
      <c r="F218" s="11"/>
      <c r="G218" s="27" t="s">
        <v>401</v>
      </c>
      <c r="H218" s="45">
        <v>3000</v>
      </c>
      <c r="I218" s="27"/>
      <c r="J218" s="15">
        <v>2922.68</v>
      </c>
    </row>
    <row r="219" spans="1:10" x14ac:dyDescent="0.25">
      <c r="A219" s="52" t="s">
        <v>10</v>
      </c>
      <c r="B219" s="57">
        <v>43890</v>
      </c>
      <c r="C219" s="11" t="s">
        <v>30</v>
      </c>
      <c r="D219" s="11" t="s">
        <v>639</v>
      </c>
      <c r="E219" s="52" t="s">
        <v>640</v>
      </c>
      <c r="F219" s="11"/>
      <c r="G219" s="27" t="s">
        <v>641</v>
      </c>
      <c r="H219" s="45">
        <v>4745</v>
      </c>
      <c r="I219" s="12">
        <v>43904</v>
      </c>
      <c r="J219" s="15">
        <v>4745</v>
      </c>
    </row>
    <row r="220" spans="1:10" x14ac:dyDescent="0.25">
      <c r="A220" s="52" t="s">
        <v>10</v>
      </c>
      <c r="B220" s="57">
        <v>43893</v>
      </c>
      <c r="C220" s="11" t="s">
        <v>30</v>
      </c>
      <c r="D220" s="11" t="s">
        <v>642</v>
      </c>
      <c r="E220" s="52" t="s">
        <v>643</v>
      </c>
      <c r="F220" s="11"/>
      <c r="G220" s="27" t="s">
        <v>644</v>
      </c>
      <c r="H220" s="45">
        <v>16334</v>
      </c>
      <c r="I220" s="12">
        <v>44018</v>
      </c>
      <c r="J220" s="15">
        <v>4200</v>
      </c>
    </row>
    <row r="221" spans="1:10" x14ac:dyDescent="0.25">
      <c r="A221" s="52" t="s">
        <v>10</v>
      </c>
      <c r="B221" s="57">
        <v>43894</v>
      </c>
      <c r="C221" s="11" t="s">
        <v>30</v>
      </c>
      <c r="D221" s="11" t="s">
        <v>645</v>
      </c>
      <c r="E221" s="52" t="s">
        <v>646</v>
      </c>
      <c r="F221" s="11"/>
      <c r="G221" s="27" t="s">
        <v>1641</v>
      </c>
      <c r="H221" s="45">
        <v>7500</v>
      </c>
      <c r="I221" s="27" t="s">
        <v>647</v>
      </c>
      <c r="J221" s="15">
        <v>4500.54</v>
      </c>
    </row>
    <row r="222" spans="1:10" x14ac:dyDescent="0.25">
      <c r="A222" s="52" t="s">
        <v>10</v>
      </c>
      <c r="B222" s="57">
        <v>43831</v>
      </c>
      <c r="C222" s="11" t="s">
        <v>30</v>
      </c>
      <c r="D222" s="11" t="s">
        <v>648</v>
      </c>
      <c r="E222" s="52" t="s">
        <v>649</v>
      </c>
      <c r="F222" s="11"/>
      <c r="G222" s="27" t="s">
        <v>1423</v>
      </c>
      <c r="H222" s="45">
        <v>36000</v>
      </c>
      <c r="I222" s="12">
        <v>44561</v>
      </c>
      <c r="J222" s="15">
        <v>36000</v>
      </c>
    </row>
    <row r="223" spans="1:10" x14ac:dyDescent="0.25">
      <c r="A223" s="52" t="s">
        <v>10</v>
      </c>
      <c r="B223" s="57">
        <v>43894</v>
      </c>
      <c r="C223" s="11" t="s">
        <v>30</v>
      </c>
      <c r="D223" s="11" t="s">
        <v>650</v>
      </c>
      <c r="E223" s="52" t="s">
        <v>651</v>
      </c>
      <c r="F223" s="11"/>
      <c r="G223" s="27" t="s">
        <v>1116</v>
      </c>
      <c r="H223" s="45">
        <v>6000</v>
      </c>
      <c r="I223" s="12">
        <v>44196</v>
      </c>
      <c r="J223" s="15">
        <v>8050</v>
      </c>
    </row>
    <row r="224" spans="1:10" x14ac:dyDescent="0.25">
      <c r="A224" s="52" t="s">
        <v>10</v>
      </c>
      <c r="B224" s="57">
        <v>43832</v>
      </c>
      <c r="C224" s="11" t="s">
        <v>30</v>
      </c>
      <c r="D224" s="11" t="s">
        <v>652</v>
      </c>
      <c r="E224" s="52" t="s">
        <v>653</v>
      </c>
      <c r="F224" s="11"/>
      <c r="G224" s="27" t="s">
        <v>414</v>
      </c>
      <c r="H224" s="45">
        <v>9000</v>
      </c>
      <c r="I224" s="12">
        <v>44196</v>
      </c>
      <c r="J224" s="15">
        <v>9366</v>
      </c>
    </row>
    <row r="225" spans="1:10" ht="30" x14ac:dyDescent="0.25">
      <c r="A225" s="52" t="s">
        <v>10</v>
      </c>
      <c r="B225" s="57">
        <v>43951</v>
      </c>
      <c r="C225" s="11" t="s">
        <v>30</v>
      </c>
      <c r="D225" s="11" t="s">
        <v>654</v>
      </c>
      <c r="E225" s="52" t="s">
        <v>655</v>
      </c>
      <c r="F225" s="11"/>
      <c r="G225" s="27" t="s">
        <v>656</v>
      </c>
      <c r="H225" s="45">
        <v>9250</v>
      </c>
      <c r="I225" s="27" t="s">
        <v>657</v>
      </c>
      <c r="J225" s="15">
        <v>0</v>
      </c>
    </row>
    <row r="226" spans="1:10" x14ac:dyDescent="0.25">
      <c r="A226" s="52" t="s">
        <v>10</v>
      </c>
      <c r="B226" s="57">
        <v>43899</v>
      </c>
      <c r="C226" s="11" t="s">
        <v>30</v>
      </c>
      <c r="D226" s="11" t="s">
        <v>658</v>
      </c>
      <c r="E226" s="52" t="s">
        <v>659</v>
      </c>
      <c r="F226" s="11"/>
      <c r="G226" s="27" t="s">
        <v>660</v>
      </c>
      <c r="H226" s="45">
        <v>4320</v>
      </c>
      <c r="I226" s="12">
        <v>44561</v>
      </c>
      <c r="J226" s="15">
        <v>4320</v>
      </c>
    </row>
    <row r="227" spans="1:10" x14ac:dyDescent="0.25">
      <c r="A227" s="52" t="s">
        <v>10</v>
      </c>
      <c r="B227" s="57">
        <v>43832</v>
      </c>
      <c r="C227" s="11" t="s">
        <v>30</v>
      </c>
      <c r="D227" s="11" t="s">
        <v>661</v>
      </c>
      <c r="E227" s="52" t="s">
        <v>662</v>
      </c>
      <c r="F227" s="11"/>
      <c r="G227" s="27" t="s">
        <v>1412</v>
      </c>
      <c r="H227" s="45">
        <v>9000</v>
      </c>
      <c r="I227" s="12">
        <v>44196</v>
      </c>
      <c r="J227" s="15">
        <v>9368</v>
      </c>
    </row>
    <row r="228" spans="1:10" x14ac:dyDescent="0.25">
      <c r="A228" s="52" t="s">
        <v>10</v>
      </c>
      <c r="B228" s="57">
        <v>43832</v>
      </c>
      <c r="C228" s="11" t="s">
        <v>30</v>
      </c>
      <c r="D228" s="11" t="s">
        <v>663</v>
      </c>
      <c r="E228" s="52" t="s">
        <v>664</v>
      </c>
      <c r="F228" s="11"/>
      <c r="G228" s="27" t="s">
        <v>1413</v>
      </c>
      <c r="H228" s="45">
        <v>9000</v>
      </c>
      <c r="I228" s="12">
        <v>44286</v>
      </c>
      <c r="J228" s="15">
        <v>9360</v>
      </c>
    </row>
    <row r="229" spans="1:10" x14ac:dyDescent="0.25">
      <c r="A229" s="52" t="s">
        <v>10</v>
      </c>
      <c r="B229" s="57">
        <v>43832</v>
      </c>
      <c r="C229" s="11" t="s">
        <v>30</v>
      </c>
      <c r="D229" s="11" t="s">
        <v>602</v>
      </c>
      <c r="E229" s="52" t="s">
        <v>665</v>
      </c>
      <c r="F229" s="11"/>
      <c r="G229" s="27" t="s">
        <v>1414</v>
      </c>
      <c r="H229" s="45">
        <v>8000</v>
      </c>
      <c r="I229" s="12">
        <v>44196</v>
      </c>
      <c r="J229" s="15">
        <v>8008</v>
      </c>
    </row>
    <row r="230" spans="1:10" x14ac:dyDescent="0.25">
      <c r="A230" s="52" t="s">
        <v>10</v>
      </c>
      <c r="B230" s="57">
        <v>43832</v>
      </c>
      <c r="C230" s="11" t="s">
        <v>30</v>
      </c>
      <c r="D230" s="11" t="s">
        <v>666</v>
      </c>
      <c r="E230" s="52" t="s">
        <v>667</v>
      </c>
      <c r="F230" s="11"/>
      <c r="G230" s="27" t="s">
        <v>269</v>
      </c>
      <c r="H230" s="45">
        <v>10200</v>
      </c>
      <c r="I230" s="12">
        <v>44196</v>
      </c>
      <c r="J230" s="15">
        <v>10608</v>
      </c>
    </row>
    <row r="231" spans="1:10" x14ac:dyDescent="0.25">
      <c r="A231" s="52" t="s">
        <v>10</v>
      </c>
      <c r="B231" s="57">
        <v>43902</v>
      </c>
      <c r="C231" s="11" t="s">
        <v>30</v>
      </c>
      <c r="D231" s="11" t="s">
        <v>668</v>
      </c>
      <c r="E231" s="52" t="s">
        <v>669</v>
      </c>
      <c r="F231" s="11"/>
      <c r="G231" s="27" t="s">
        <v>1424</v>
      </c>
      <c r="H231" s="45">
        <v>1500</v>
      </c>
      <c r="I231" s="12">
        <v>43917</v>
      </c>
      <c r="J231" s="15">
        <v>1250</v>
      </c>
    </row>
    <row r="232" spans="1:10" x14ac:dyDescent="0.25">
      <c r="A232" s="52" t="s">
        <v>10</v>
      </c>
      <c r="B232" s="57">
        <v>43903</v>
      </c>
      <c r="C232" s="11" t="s">
        <v>30</v>
      </c>
      <c r="D232" s="11" t="s">
        <v>619</v>
      </c>
      <c r="E232" s="52" t="s">
        <v>670</v>
      </c>
      <c r="F232" s="11"/>
      <c r="G232" s="27" t="s">
        <v>843</v>
      </c>
      <c r="H232" s="45">
        <v>8500</v>
      </c>
      <c r="I232" s="12">
        <v>43921</v>
      </c>
      <c r="J232" s="15">
        <v>6937</v>
      </c>
    </row>
    <row r="233" spans="1:10" x14ac:dyDescent="0.25">
      <c r="A233" s="52" t="s">
        <v>10</v>
      </c>
      <c r="B233" s="57">
        <v>43904</v>
      </c>
      <c r="C233" s="11" t="s">
        <v>30</v>
      </c>
      <c r="D233" s="11" t="s">
        <v>671</v>
      </c>
      <c r="E233" s="52" t="s">
        <v>672</v>
      </c>
      <c r="F233" s="11"/>
      <c r="G233" s="27" t="s">
        <v>673</v>
      </c>
      <c r="H233" s="45">
        <v>4930</v>
      </c>
      <c r="I233" s="12">
        <v>43915</v>
      </c>
      <c r="J233" s="15">
        <v>4930</v>
      </c>
    </row>
    <row r="234" spans="1:10" x14ac:dyDescent="0.25">
      <c r="A234" s="52" t="s">
        <v>10</v>
      </c>
      <c r="B234" s="57">
        <v>43909</v>
      </c>
      <c r="C234" s="11" t="s">
        <v>30</v>
      </c>
      <c r="D234" s="11" t="s">
        <v>674</v>
      </c>
      <c r="E234" s="52" t="s">
        <v>675</v>
      </c>
      <c r="F234" s="11"/>
      <c r="G234" s="27" t="s">
        <v>676</v>
      </c>
      <c r="H234" s="45">
        <v>2070</v>
      </c>
      <c r="I234" s="12">
        <v>44196</v>
      </c>
      <c r="J234" s="15">
        <v>2070</v>
      </c>
    </row>
    <row r="235" spans="1:10" x14ac:dyDescent="0.25">
      <c r="A235" s="52" t="s">
        <v>10</v>
      </c>
      <c r="B235" s="57">
        <v>43910</v>
      </c>
      <c r="C235" s="11" t="s">
        <v>30</v>
      </c>
      <c r="D235" s="11" t="s">
        <v>677</v>
      </c>
      <c r="E235" s="52" t="s">
        <v>678</v>
      </c>
      <c r="F235" s="11"/>
      <c r="G235" s="27" t="s">
        <v>679</v>
      </c>
      <c r="H235" s="45">
        <v>10710.4</v>
      </c>
      <c r="I235" s="12">
        <v>43915</v>
      </c>
      <c r="J235" s="15">
        <v>8816.9</v>
      </c>
    </row>
    <row r="236" spans="1:10" x14ac:dyDescent="0.25">
      <c r="A236" s="52" t="s">
        <v>10</v>
      </c>
      <c r="B236" s="57">
        <v>43832</v>
      </c>
      <c r="C236" s="11" t="s">
        <v>30</v>
      </c>
      <c r="D236" s="11" t="s">
        <v>680</v>
      </c>
      <c r="E236" s="52" t="s">
        <v>681</v>
      </c>
      <c r="F236" s="11"/>
      <c r="G236" s="27" t="s">
        <v>682</v>
      </c>
      <c r="H236" s="45">
        <v>19000</v>
      </c>
      <c r="I236" s="12">
        <v>44196</v>
      </c>
      <c r="J236" s="15">
        <v>19000</v>
      </c>
    </row>
    <row r="237" spans="1:10" x14ac:dyDescent="0.25">
      <c r="A237" s="52" t="s">
        <v>10</v>
      </c>
      <c r="B237" s="57">
        <v>43900</v>
      </c>
      <c r="C237" s="11" t="s">
        <v>30</v>
      </c>
      <c r="D237" s="11" t="s">
        <v>684</v>
      </c>
      <c r="E237" s="52" t="s">
        <v>685</v>
      </c>
      <c r="F237" s="11"/>
      <c r="G237" s="27" t="s">
        <v>686</v>
      </c>
      <c r="H237" s="45">
        <v>5002.1099999999997</v>
      </c>
      <c r="I237" s="12">
        <v>43921</v>
      </c>
      <c r="J237" s="15">
        <v>5002.1099999999997</v>
      </c>
    </row>
    <row r="238" spans="1:10" x14ac:dyDescent="0.25">
      <c r="A238" s="52" t="s">
        <v>10</v>
      </c>
      <c r="B238" s="57">
        <v>43892</v>
      </c>
      <c r="C238" s="11" t="s">
        <v>30</v>
      </c>
      <c r="D238" s="11" t="s">
        <v>687</v>
      </c>
      <c r="E238" s="52" t="s">
        <v>688</v>
      </c>
      <c r="F238" s="11"/>
      <c r="G238" s="27" t="s">
        <v>689</v>
      </c>
      <c r="H238" s="45">
        <v>404.48</v>
      </c>
      <c r="I238" s="12">
        <v>43921</v>
      </c>
      <c r="J238" s="15">
        <v>404.48</v>
      </c>
    </row>
    <row r="239" spans="1:10" x14ac:dyDescent="0.25">
      <c r="A239" s="52" t="s">
        <v>10</v>
      </c>
      <c r="B239" s="57">
        <v>43885</v>
      </c>
      <c r="C239" s="11" t="s">
        <v>30</v>
      </c>
      <c r="D239" s="11" t="s">
        <v>690</v>
      </c>
      <c r="E239" s="52" t="s">
        <v>691</v>
      </c>
      <c r="F239" s="11"/>
      <c r="G239" s="27" t="s">
        <v>692</v>
      </c>
      <c r="H239" s="45">
        <v>5130.78</v>
      </c>
      <c r="I239" s="12">
        <v>43921</v>
      </c>
      <c r="J239" s="15">
        <v>5130.78</v>
      </c>
    </row>
    <row r="240" spans="1:10" x14ac:dyDescent="0.25">
      <c r="A240" s="52" t="s">
        <v>10</v>
      </c>
      <c r="B240" s="57">
        <v>43902</v>
      </c>
      <c r="C240" s="11" t="s">
        <v>30</v>
      </c>
      <c r="D240" s="11" t="s">
        <v>693</v>
      </c>
      <c r="E240" s="52" t="s">
        <v>694</v>
      </c>
      <c r="F240" s="11"/>
      <c r="G240" s="27" t="s">
        <v>695</v>
      </c>
      <c r="H240" s="45">
        <v>222</v>
      </c>
      <c r="I240" s="12">
        <v>43921</v>
      </c>
      <c r="J240" s="15">
        <v>222</v>
      </c>
    </row>
    <row r="241" spans="1:10" x14ac:dyDescent="0.25">
      <c r="A241" s="52" t="s">
        <v>10</v>
      </c>
      <c r="B241" s="57">
        <v>43918</v>
      </c>
      <c r="C241" s="11" t="s">
        <v>30</v>
      </c>
      <c r="D241" s="11" t="s">
        <v>696</v>
      </c>
      <c r="E241" s="52" t="s">
        <v>697</v>
      </c>
      <c r="F241" s="11"/>
      <c r="G241" s="27" t="s">
        <v>698</v>
      </c>
      <c r="H241" s="45">
        <v>5572.1</v>
      </c>
      <c r="I241" s="16" t="s">
        <v>1017</v>
      </c>
      <c r="J241" s="15">
        <v>4718.05</v>
      </c>
    </row>
    <row r="242" spans="1:10" x14ac:dyDescent="0.25">
      <c r="A242" s="52" t="s">
        <v>10</v>
      </c>
      <c r="B242" s="57">
        <v>43918</v>
      </c>
      <c r="C242" s="11" t="s">
        <v>30</v>
      </c>
      <c r="D242" s="11" t="s">
        <v>642</v>
      </c>
      <c r="E242" s="52" t="s">
        <v>1043</v>
      </c>
      <c r="F242" s="11"/>
      <c r="G242" s="27" t="s">
        <v>683</v>
      </c>
      <c r="H242" s="45">
        <v>16979.18</v>
      </c>
      <c r="I242" s="16" t="s">
        <v>1017</v>
      </c>
      <c r="J242" s="15">
        <v>17319.18</v>
      </c>
    </row>
    <row r="243" spans="1:10" x14ac:dyDescent="0.25">
      <c r="A243" s="52" t="s">
        <v>10</v>
      </c>
      <c r="B243" s="57">
        <v>43886</v>
      </c>
      <c r="C243" s="11" t="s">
        <v>30</v>
      </c>
      <c r="D243" s="11" t="s">
        <v>699</v>
      </c>
      <c r="E243" s="52" t="s">
        <v>700</v>
      </c>
      <c r="F243" s="11"/>
      <c r="G243" s="27" t="s">
        <v>701</v>
      </c>
      <c r="H243" s="45">
        <v>670</v>
      </c>
      <c r="I243" s="12">
        <v>43982</v>
      </c>
      <c r="J243" s="15">
        <v>670</v>
      </c>
    </row>
    <row r="244" spans="1:10" x14ac:dyDescent="0.25">
      <c r="A244" s="52" t="s">
        <v>10</v>
      </c>
      <c r="B244" s="57">
        <v>43921</v>
      </c>
      <c r="C244" s="11" t="s">
        <v>30</v>
      </c>
      <c r="D244" s="11" t="s">
        <v>702</v>
      </c>
      <c r="E244" s="52" t="s">
        <v>703</v>
      </c>
      <c r="F244" s="11"/>
      <c r="G244" s="27" t="s">
        <v>704</v>
      </c>
      <c r="H244" s="45">
        <v>15565.18</v>
      </c>
      <c r="I244" s="12">
        <v>44012</v>
      </c>
      <c r="J244" s="15">
        <v>15565.18</v>
      </c>
    </row>
    <row r="245" spans="1:10" ht="45" x14ac:dyDescent="0.25">
      <c r="A245" s="52" t="s">
        <v>10</v>
      </c>
      <c r="B245" s="57">
        <v>43921</v>
      </c>
      <c r="C245" s="11" t="s">
        <v>705</v>
      </c>
      <c r="D245" s="11" t="s">
        <v>382</v>
      </c>
      <c r="E245" s="52" t="s">
        <v>706</v>
      </c>
      <c r="F245" s="11"/>
      <c r="G245" s="27" t="s">
        <v>707</v>
      </c>
      <c r="H245" s="45">
        <v>18200</v>
      </c>
      <c r="I245" s="12">
        <v>44196</v>
      </c>
      <c r="J245" s="15">
        <v>10440</v>
      </c>
    </row>
    <row r="246" spans="1:10" x14ac:dyDescent="0.25">
      <c r="A246" s="52" t="s">
        <v>10</v>
      </c>
      <c r="B246" s="57">
        <v>43924</v>
      </c>
      <c r="C246" s="11" t="s">
        <v>30</v>
      </c>
      <c r="D246" s="11" t="s">
        <v>708</v>
      </c>
      <c r="E246" s="52" t="s">
        <v>709</v>
      </c>
      <c r="F246" s="11"/>
      <c r="G246" s="27" t="s">
        <v>710</v>
      </c>
      <c r="H246" s="45">
        <v>2800</v>
      </c>
      <c r="I246" s="12">
        <v>43949</v>
      </c>
      <c r="J246" s="15">
        <v>2800</v>
      </c>
    </row>
    <row r="247" spans="1:10" x14ac:dyDescent="0.25">
      <c r="A247" s="52" t="s">
        <v>10</v>
      </c>
      <c r="B247" s="57">
        <v>43928</v>
      </c>
      <c r="C247" s="11" t="s">
        <v>30</v>
      </c>
      <c r="D247" s="11" t="s">
        <v>711</v>
      </c>
      <c r="E247" s="52" t="s">
        <v>712</v>
      </c>
      <c r="F247" s="11"/>
      <c r="G247" s="27" t="s">
        <v>713</v>
      </c>
      <c r="H247" s="45">
        <v>2700</v>
      </c>
      <c r="I247" s="12">
        <v>43951</v>
      </c>
      <c r="J247" s="15">
        <v>2700</v>
      </c>
    </row>
    <row r="248" spans="1:10" x14ac:dyDescent="0.25">
      <c r="A248" s="52" t="s">
        <v>10</v>
      </c>
      <c r="B248" s="57">
        <v>43832</v>
      </c>
      <c r="C248" s="11" t="s">
        <v>30</v>
      </c>
      <c r="D248" s="11" t="s">
        <v>714</v>
      </c>
      <c r="E248" s="52" t="s">
        <v>715</v>
      </c>
      <c r="F248" s="11"/>
      <c r="G248" s="27" t="s">
        <v>716</v>
      </c>
      <c r="H248" s="45">
        <v>6623.56</v>
      </c>
      <c r="I248" s="12">
        <v>44196</v>
      </c>
      <c r="J248" s="15">
        <v>6888.52</v>
      </c>
    </row>
    <row r="249" spans="1:10" x14ac:dyDescent="0.25">
      <c r="A249" s="52" t="s">
        <v>10</v>
      </c>
      <c r="B249" s="57">
        <v>43832</v>
      </c>
      <c r="C249" s="11" t="s">
        <v>30</v>
      </c>
      <c r="D249" s="11" t="s">
        <v>717</v>
      </c>
      <c r="E249" s="52" t="s">
        <v>718</v>
      </c>
      <c r="F249" s="11"/>
      <c r="G249" s="27" t="s">
        <v>719</v>
      </c>
      <c r="H249" s="45">
        <v>30000</v>
      </c>
      <c r="I249" s="12">
        <v>44561</v>
      </c>
      <c r="J249" s="15">
        <v>31279</v>
      </c>
    </row>
    <row r="250" spans="1:10" x14ac:dyDescent="0.25">
      <c r="A250" s="52" t="s">
        <v>10</v>
      </c>
      <c r="B250" s="57">
        <v>43936</v>
      </c>
      <c r="C250" s="11" t="s">
        <v>30</v>
      </c>
      <c r="D250" s="11" t="s">
        <v>720</v>
      </c>
      <c r="E250" s="52" t="s">
        <v>721</v>
      </c>
      <c r="F250" s="11"/>
      <c r="G250" s="27" t="s">
        <v>722</v>
      </c>
      <c r="H250" s="45">
        <v>5000</v>
      </c>
      <c r="I250" s="12">
        <v>44196</v>
      </c>
      <c r="J250" s="15">
        <v>10167.5</v>
      </c>
    </row>
    <row r="251" spans="1:10" x14ac:dyDescent="0.25">
      <c r="A251" s="52" t="s">
        <v>10</v>
      </c>
      <c r="B251" s="57">
        <v>43832</v>
      </c>
      <c r="C251" s="11" t="s">
        <v>30</v>
      </c>
      <c r="D251" s="11" t="s">
        <v>723</v>
      </c>
      <c r="E251" s="52" t="s">
        <v>724</v>
      </c>
      <c r="F251" s="11"/>
      <c r="G251" s="27" t="s">
        <v>1119</v>
      </c>
      <c r="H251" s="45">
        <v>7000</v>
      </c>
      <c r="I251" s="12">
        <v>44196</v>
      </c>
      <c r="J251" s="15">
        <v>7280</v>
      </c>
    </row>
    <row r="252" spans="1:10" x14ac:dyDescent="0.25">
      <c r="A252" s="52" t="s">
        <v>10</v>
      </c>
      <c r="B252" s="57">
        <v>43832</v>
      </c>
      <c r="C252" s="11" t="s">
        <v>30</v>
      </c>
      <c r="D252" s="11" t="s">
        <v>725</v>
      </c>
      <c r="E252" s="52" t="s">
        <v>726</v>
      </c>
      <c r="F252" s="11"/>
      <c r="G252" s="27" t="s">
        <v>727</v>
      </c>
      <c r="H252" s="45">
        <v>6000</v>
      </c>
      <c r="I252" s="12">
        <v>44196</v>
      </c>
      <c r="J252" s="15">
        <v>6124</v>
      </c>
    </row>
    <row r="253" spans="1:10" ht="45" x14ac:dyDescent="0.25">
      <c r="A253" s="52" t="s">
        <v>10</v>
      </c>
      <c r="B253" s="57">
        <v>43900</v>
      </c>
      <c r="C253" s="11" t="s">
        <v>293</v>
      </c>
      <c r="D253" s="11" t="s">
        <v>728</v>
      </c>
      <c r="E253" s="52" t="s">
        <v>729</v>
      </c>
      <c r="F253" s="11"/>
      <c r="G253" s="27" t="s">
        <v>730</v>
      </c>
      <c r="H253" s="45">
        <v>55000</v>
      </c>
      <c r="I253" s="27" t="s">
        <v>731</v>
      </c>
      <c r="J253" s="15">
        <f>14959.9+603.45+596.49+534.67+586.48+562.88+576.5+553.2+566.49+561.48+538.65+551.43+528.91</f>
        <v>21720.530000000002</v>
      </c>
    </row>
    <row r="254" spans="1:10" x14ac:dyDescent="0.25">
      <c r="A254" s="52" t="s">
        <v>10</v>
      </c>
      <c r="B254" s="57">
        <v>43930</v>
      </c>
      <c r="C254" s="11" t="s">
        <v>30</v>
      </c>
      <c r="D254" s="11" t="s">
        <v>732</v>
      </c>
      <c r="E254" s="52" t="s">
        <v>733</v>
      </c>
      <c r="F254" s="11"/>
      <c r="G254" s="27" t="s">
        <v>734</v>
      </c>
      <c r="H254" s="45">
        <v>7129.5</v>
      </c>
      <c r="I254" s="12">
        <v>43948</v>
      </c>
      <c r="J254" s="15">
        <v>7129.5</v>
      </c>
    </row>
    <row r="255" spans="1:10" x14ac:dyDescent="0.25">
      <c r="A255" s="52" t="s">
        <v>10</v>
      </c>
      <c r="B255" s="57">
        <v>43892</v>
      </c>
      <c r="C255" s="11" t="s">
        <v>30</v>
      </c>
      <c r="D255" s="11" t="s">
        <v>735</v>
      </c>
      <c r="E255" s="52" t="s">
        <v>736</v>
      </c>
      <c r="F255" s="11"/>
      <c r="G255" s="27" t="s">
        <v>737</v>
      </c>
      <c r="H255" s="45">
        <v>2500</v>
      </c>
      <c r="I255" s="12">
        <v>43921</v>
      </c>
      <c r="J255" s="15">
        <v>2500</v>
      </c>
    </row>
    <row r="256" spans="1:10" x14ac:dyDescent="0.25">
      <c r="A256" s="52" t="s">
        <v>10</v>
      </c>
      <c r="B256" s="57">
        <v>43943</v>
      </c>
      <c r="C256" s="11" t="s">
        <v>30</v>
      </c>
      <c r="D256" s="11" t="s">
        <v>738</v>
      </c>
      <c r="E256" s="52" t="s">
        <v>739</v>
      </c>
      <c r="F256" s="11"/>
      <c r="G256" s="27" t="s">
        <v>740</v>
      </c>
      <c r="H256" s="45">
        <v>1940</v>
      </c>
      <c r="I256" s="12">
        <v>43951</v>
      </c>
      <c r="J256" s="15">
        <v>1931.6</v>
      </c>
    </row>
    <row r="257" spans="1:10" x14ac:dyDescent="0.25">
      <c r="A257" s="52" t="s">
        <v>10</v>
      </c>
      <c r="B257" s="57">
        <v>43943</v>
      </c>
      <c r="C257" s="11" t="s">
        <v>30</v>
      </c>
      <c r="D257" s="11" t="s">
        <v>741</v>
      </c>
      <c r="E257" s="52" t="s">
        <v>742</v>
      </c>
      <c r="F257" s="11"/>
      <c r="G257" s="27" t="s">
        <v>740</v>
      </c>
      <c r="H257" s="45">
        <v>4081.5</v>
      </c>
      <c r="I257" s="12">
        <v>43951</v>
      </c>
      <c r="J257" s="15">
        <v>4081.5</v>
      </c>
    </row>
    <row r="258" spans="1:10" x14ac:dyDescent="0.25">
      <c r="A258" s="52" t="s">
        <v>10</v>
      </c>
      <c r="B258" s="57">
        <v>43943</v>
      </c>
      <c r="C258" s="11" t="s">
        <v>30</v>
      </c>
      <c r="D258" s="11" t="s">
        <v>743</v>
      </c>
      <c r="E258" s="52" t="s">
        <v>744</v>
      </c>
      <c r="F258" s="11"/>
      <c r="G258" s="27" t="s">
        <v>745</v>
      </c>
      <c r="H258" s="45">
        <v>3214</v>
      </c>
      <c r="I258" s="12">
        <v>43981</v>
      </c>
      <c r="J258" s="15">
        <v>3214</v>
      </c>
    </row>
    <row r="259" spans="1:10" x14ac:dyDescent="0.25">
      <c r="A259" s="52" t="s">
        <v>10</v>
      </c>
      <c r="B259" s="57">
        <v>43943</v>
      </c>
      <c r="C259" s="11" t="s">
        <v>30</v>
      </c>
      <c r="D259" s="11" t="s">
        <v>746</v>
      </c>
      <c r="E259" s="52" t="s">
        <v>747</v>
      </c>
      <c r="F259" s="11"/>
      <c r="G259" s="27" t="s">
        <v>745</v>
      </c>
      <c r="H259" s="45">
        <v>3952.48</v>
      </c>
      <c r="I259" s="12">
        <v>43981</v>
      </c>
      <c r="J259" s="15">
        <v>3952.48</v>
      </c>
    </row>
    <row r="260" spans="1:10" x14ac:dyDescent="0.25">
      <c r="A260" s="52" t="s">
        <v>10</v>
      </c>
      <c r="B260" s="57">
        <v>43832</v>
      </c>
      <c r="C260" s="11" t="s">
        <v>30</v>
      </c>
      <c r="D260" s="11" t="s">
        <v>748</v>
      </c>
      <c r="E260" s="52" t="s">
        <v>749</v>
      </c>
      <c r="F260" s="11"/>
      <c r="G260" s="27" t="s">
        <v>1416</v>
      </c>
      <c r="H260" s="45">
        <v>30000</v>
      </c>
      <c r="I260" s="12">
        <v>44561</v>
      </c>
      <c r="J260" s="15">
        <v>22803</v>
      </c>
    </row>
    <row r="261" spans="1:10" x14ac:dyDescent="0.25">
      <c r="A261" s="52" t="s">
        <v>10</v>
      </c>
      <c r="B261" s="57">
        <v>43917</v>
      </c>
      <c r="C261" s="11" t="s">
        <v>30</v>
      </c>
      <c r="D261" s="11" t="s">
        <v>750</v>
      </c>
      <c r="E261" s="52" t="s">
        <v>751</v>
      </c>
      <c r="F261" s="11"/>
      <c r="G261" s="27" t="s">
        <v>752</v>
      </c>
      <c r="H261" s="45">
        <v>8000</v>
      </c>
      <c r="I261" s="12">
        <v>44012</v>
      </c>
      <c r="J261" s="15">
        <v>6500</v>
      </c>
    </row>
    <row r="262" spans="1:10" x14ac:dyDescent="0.25">
      <c r="A262" s="52" t="s">
        <v>10</v>
      </c>
      <c r="B262" s="57">
        <v>43958</v>
      </c>
      <c r="C262" s="11" t="s">
        <v>30</v>
      </c>
      <c r="D262" s="11" t="s">
        <v>753</v>
      </c>
      <c r="E262" s="52" t="s">
        <v>754</v>
      </c>
      <c r="F262" s="11"/>
      <c r="G262" s="27" t="s">
        <v>755</v>
      </c>
      <c r="H262" s="45">
        <v>5400</v>
      </c>
      <c r="I262" s="12">
        <v>44027</v>
      </c>
      <c r="J262" s="15">
        <v>4737.8</v>
      </c>
    </row>
    <row r="263" spans="1:10" x14ac:dyDescent="0.25">
      <c r="A263" s="52" t="s">
        <v>10</v>
      </c>
      <c r="B263" s="57">
        <v>43958</v>
      </c>
      <c r="C263" s="11" t="s">
        <v>30</v>
      </c>
      <c r="D263" s="11" t="s">
        <v>756</v>
      </c>
      <c r="E263" s="52" t="s">
        <v>757</v>
      </c>
      <c r="F263" s="11"/>
      <c r="G263" s="27" t="s">
        <v>758</v>
      </c>
      <c r="H263" s="45">
        <v>2000</v>
      </c>
      <c r="I263" s="12">
        <v>43958</v>
      </c>
      <c r="J263" s="15">
        <v>2000</v>
      </c>
    </row>
    <row r="264" spans="1:10" x14ac:dyDescent="0.25">
      <c r="A264" s="52" t="s">
        <v>10</v>
      </c>
      <c r="B264" s="57">
        <v>43981</v>
      </c>
      <c r="C264" s="11" t="s">
        <v>30</v>
      </c>
      <c r="D264" s="11" t="s">
        <v>759</v>
      </c>
      <c r="E264" s="52" t="s">
        <v>760</v>
      </c>
      <c r="F264" s="11"/>
      <c r="G264" s="27" t="s">
        <v>761</v>
      </c>
      <c r="H264" s="45">
        <v>19000</v>
      </c>
      <c r="I264" s="12">
        <v>44012</v>
      </c>
      <c r="J264" s="15">
        <v>19000</v>
      </c>
    </row>
    <row r="265" spans="1:10" x14ac:dyDescent="0.25">
      <c r="A265" s="52" t="s">
        <v>10</v>
      </c>
      <c r="B265" s="57">
        <v>43968</v>
      </c>
      <c r="C265" s="11" t="s">
        <v>30</v>
      </c>
      <c r="D265" s="11" t="s">
        <v>711</v>
      </c>
      <c r="E265" s="52" t="s">
        <v>762</v>
      </c>
      <c r="F265" s="11"/>
      <c r="G265" s="27" t="s">
        <v>673</v>
      </c>
      <c r="H265" s="45">
        <v>3000</v>
      </c>
      <c r="I265" s="12">
        <v>43969</v>
      </c>
      <c r="J265" s="15">
        <v>3000</v>
      </c>
    </row>
    <row r="266" spans="1:10" x14ac:dyDescent="0.25">
      <c r="A266" s="52" t="s">
        <v>10</v>
      </c>
      <c r="B266" s="57">
        <v>43970</v>
      </c>
      <c r="C266" s="11" t="s">
        <v>30</v>
      </c>
      <c r="D266" s="11" t="s">
        <v>763</v>
      </c>
      <c r="E266" s="52" t="s">
        <v>764</v>
      </c>
      <c r="F266" s="11"/>
      <c r="G266" s="27" t="s">
        <v>765</v>
      </c>
      <c r="H266" s="45">
        <v>4500</v>
      </c>
      <c r="I266" s="12">
        <v>44012</v>
      </c>
      <c r="J266" s="15">
        <v>4463.55</v>
      </c>
    </row>
    <row r="267" spans="1:10" x14ac:dyDescent="0.25">
      <c r="A267" s="52" t="s">
        <v>10</v>
      </c>
      <c r="B267" s="57">
        <v>43958</v>
      </c>
      <c r="C267" s="11" t="s">
        <v>30</v>
      </c>
      <c r="D267" s="11" t="s">
        <v>766</v>
      </c>
      <c r="E267" s="52" t="s">
        <v>767</v>
      </c>
      <c r="F267" s="11"/>
      <c r="G267" s="27" t="s">
        <v>768</v>
      </c>
      <c r="H267" s="45">
        <v>1750</v>
      </c>
      <c r="I267" s="12">
        <v>43970</v>
      </c>
      <c r="J267" s="15">
        <v>1500</v>
      </c>
    </row>
    <row r="268" spans="1:10" x14ac:dyDescent="0.25">
      <c r="A268" s="52" t="s">
        <v>10</v>
      </c>
      <c r="B268" s="57">
        <v>43972</v>
      </c>
      <c r="C268" s="11" t="s">
        <v>30</v>
      </c>
      <c r="D268" s="11" t="s">
        <v>769</v>
      </c>
      <c r="E268" s="52" t="s">
        <v>770</v>
      </c>
      <c r="F268" s="11"/>
      <c r="G268" s="27" t="s">
        <v>771</v>
      </c>
      <c r="H268" s="45">
        <v>12000</v>
      </c>
      <c r="I268" s="12">
        <v>44088</v>
      </c>
      <c r="J268" s="15">
        <v>12000</v>
      </c>
    </row>
    <row r="269" spans="1:10" x14ac:dyDescent="0.25">
      <c r="A269" s="52" t="s">
        <v>10</v>
      </c>
      <c r="B269" s="57">
        <v>43973</v>
      </c>
      <c r="C269" s="11" t="s">
        <v>30</v>
      </c>
      <c r="D269" s="11" t="s">
        <v>772</v>
      </c>
      <c r="E269" s="52" t="s">
        <v>773</v>
      </c>
      <c r="F269" s="11"/>
      <c r="G269" s="27" t="s">
        <v>774</v>
      </c>
      <c r="H269" s="45">
        <v>28000</v>
      </c>
      <c r="I269" s="12">
        <v>44088</v>
      </c>
      <c r="J269" s="15">
        <v>28000</v>
      </c>
    </row>
    <row r="270" spans="1:10" x14ac:dyDescent="0.25">
      <c r="A270" s="52" t="s">
        <v>10</v>
      </c>
      <c r="B270" s="57">
        <v>43972</v>
      </c>
      <c r="C270" s="11" t="s">
        <v>30</v>
      </c>
      <c r="D270" s="11" t="s">
        <v>775</v>
      </c>
      <c r="E270" s="52" t="s">
        <v>776</v>
      </c>
      <c r="F270" s="11"/>
      <c r="G270" s="27" t="s">
        <v>422</v>
      </c>
      <c r="H270" s="45">
        <v>510</v>
      </c>
      <c r="I270" s="12">
        <v>43997</v>
      </c>
      <c r="J270" s="15">
        <v>510</v>
      </c>
    </row>
    <row r="271" spans="1:10" x14ac:dyDescent="0.25">
      <c r="A271" s="52" t="s">
        <v>10</v>
      </c>
      <c r="B271" s="57">
        <v>43980</v>
      </c>
      <c r="C271" s="11" t="s">
        <v>30</v>
      </c>
      <c r="D271" s="11" t="s">
        <v>777</v>
      </c>
      <c r="E271" s="52" t="s">
        <v>778</v>
      </c>
      <c r="F271" s="11"/>
      <c r="G271" s="27" t="s">
        <v>779</v>
      </c>
      <c r="H271" s="45">
        <v>11382</v>
      </c>
      <c r="I271" s="12">
        <v>43994</v>
      </c>
      <c r="J271" s="15">
        <v>11382</v>
      </c>
    </row>
    <row r="272" spans="1:10" x14ac:dyDescent="0.25">
      <c r="A272" s="52" t="s">
        <v>10</v>
      </c>
      <c r="B272" s="52" t="s">
        <v>780</v>
      </c>
      <c r="C272" s="11" t="s">
        <v>30</v>
      </c>
      <c r="D272" s="11" t="s">
        <v>781</v>
      </c>
      <c r="E272" s="52" t="s">
        <v>782</v>
      </c>
      <c r="F272" s="11"/>
      <c r="G272" s="27" t="s">
        <v>783</v>
      </c>
      <c r="H272" s="45">
        <v>2149.15</v>
      </c>
      <c r="I272" s="12">
        <v>44060</v>
      </c>
      <c r="J272" s="15">
        <v>2149.15</v>
      </c>
    </row>
    <row r="273" spans="1:10" x14ac:dyDescent="0.25">
      <c r="A273" s="52" t="s">
        <v>10</v>
      </c>
      <c r="B273" s="57">
        <v>43980</v>
      </c>
      <c r="C273" s="11" t="s">
        <v>30</v>
      </c>
      <c r="D273" s="11" t="s">
        <v>777</v>
      </c>
      <c r="E273" s="52" t="s">
        <v>784</v>
      </c>
      <c r="F273" s="11"/>
      <c r="G273" s="27" t="s">
        <v>785</v>
      </c>
      <c r="H273" s="45">
        <v>828</v>
      </c>
      <c r="I273" s="12">
        <v>43985</v>
      </c>
      <c r="J273" s="15">
        <v>510</v>
      </c>
    </row>
    <row r="274" spans="1:10" x14ac:dyDescent="0.25">
      <c r="A274" s="52" t="s">
        <v>10</v>
      </c>
      <c r="B274" s="57">
        <v>43980</v>
      </c>
      <c r="C274" s="11" t="s">
        <v>30</v>
      </c>
      <c r="D274" s="11" t="s">
        <v>639</v>
      </c>
      <c r="E274" s="52" t="s">
        <v>786</v>
      </c>
      <c r="F274" s="11"/>
      <c r="G274" s="27" t="s">
        <v>679</v>
      </c>
      <c r="H274" s="45">
        <v>396</v>
      </c>
      <c r="I274" s="12">
        <v>44000</v>
      </c>
      <c r="J274" s="15">
        <v>396</v>
      </c>
    </row>
    <row r="275" spans="1:10" x14ac:dyDescent="0.25">
      <c r="A275" s="52" t="s">
        <v>10</v>
      </c>
      <c r="B275" s="57">
        <v>43915</v>
      </c>
      <c r="C275" s="11" t="s">
        <v>30</v>
      </c>
      <c r="D275" s="11" t="s">
        <v>787</v>
      </c>
      <c r="E275" s="52" t="s">
        <v>788</v>
      </c>
      <c r="F275" s="11"/>
      <c r="G275" s="27" t="s">
        <v>1406</v>
      </c>
      <c r="H275" s="45">
        <v>2182.08</v>
      </c>
      <c r="I275" s="27" t="s">
        <v>789</v>
      </c>
      <c r="J275" s="15">
        <v>1678.04</v>
      </c>
    </row>
    <row r="276" spans="1:10" x14ac:dyDescent="0.25">
      <c r="A276" s="52" t="s">
        <v>10</v>
      </c>
      <c r="B276" s="57">
        <v>43941</v>
      </c>
      <c r="C276" s="11" t="s">
        <v>30</v>
      </c>
      <c r="D276" s="11" t="s">
        <v>787</v>
      </c>
      <c r="E276" s="52" t="s">
        <v>790</v>
      </c>
      <c r="F276" s="11"/>
      <c r="G276" s="27" t="s">
        <v>791</v>
      </c>
      <c r="H276" s="45">
        <v>3937.26</v>
      </c>
      <c r="I276" s="27" t="s">
        <v>792</v>
      </c>
      <c r="J276" s="15">
        <v>3919.96</v>
      </c>
    </row>
    <row r="277" spans="1:10" x14ac:dyDescent="0.25">
      <c r="A277" s="52" t="s">
        <v>10</v>
      </c>
      <c r="B277" s="57">
        <v>43982</v>
      </c>
      <c r="C277" s="11" t="s">
        <v>30</v>
      </c>
      <c r="D277" s="11" t="s">
        <v>793</v>
      </c>
      <c r="E277" s="52" t="s">
        <v>794</v>
      </c>
      <c r="F277" s="11"/>
      <c r="G277" s="27" t="s">
        <v>795</v>
      </c>
      <c r="H277" s="45">
        <v>660</v>
      </c>
      <c r="I277" s="12">
        <v>43988</v>
      </c>
      <c r="J277" s="15">
        <v>662</v>
      </c>
    </row>
    <row r="278" spans="1:10" x14ac:dyDescent="0.25">
      <c r="A278" s="52" t="s">
        <v>10</v>
      </c>
      <c r="B278" s="57">
        <v>43991</v>
      </c>
      <c r="C278" s="11" t="s">
        <v>30</v>
      </c>
      <c r="D278" s="11" t="s">
        <v>796</v>
      </c>
      <c r="E278" s="52" t="s">
        <v>797</v>
      </c>
      <c r="F278" s="11"/>
      <c r="G278" s="27" t="s">
        <v>798</v>
      </c>
      <c r="H278" s="45">
        <v>2501</v>
      </c>
      <c r="I278" s="12">
        <v>44012</v>
      </c>
      <c r="J278" s="15">
        <v>2050</v>
      </c>
    </row>
    <row r="279" spans="1:10" x14ac:dyDescent="0.25">
      <c r="A279" s="52" t="s">
        <v>10</v>
      </c>
      <c r="B279" s="57">
        <v>43990</v>
      </c>
      <c r="C279" s="11" t="s">
        <v>30</v>
      </c>
      <c r="D279" s="11" t="s">
        <v>777</v>
      </c>
      <c r="E279" s="52" t="s">
        <v>799</v>
      </c>
      <c r="F279" s="11"/>
      <c r="G279" s="27" t="s">
        <v>800</v>
      </c>
      <c r="H279" s="45">
        <v>900</v>
      </c>
      <c r="I279" s="12">
        <v>43994</v>
      </c>
      <c r="J279" s="15">
        <v>902</v>
      </c>
    </row>
    <row r="280" spans="1:10" x14ac:dyDescent="0.25">
      <c r="A280" s="52" t="s">
        <v>10</v>
      </c>
      <c r="B280" s="57">
        <v>43964</v>
      </c>
      <c r="C280" s="11" t="s">
        <v>30</v>
      </c>
      <c r="D280" s="11" t="s">
        <v>777</v>
      </c>
      <c r="E280" s="52" t="s">
        <v>801</v>
      </c>
      <c r="F280" s="11"/>
      <c r="G280" s="27" t="s">
        <v>802</v>
      </c>
      <c r="H280" s="45">
        <v>145.08000000000001</v>
      </c>
      <c r="I280" s="12">
        <v>43997</v>
      </c>
      <c r="J280" s="15">
        <v>145.08000000000001</v>
      </c>
    </row>
    <row r="281" spans="1:10" x14ac:dyDescent="0.25">
      <c r="A281" s="52" t="s">
        <v>10</v>
      </c>
      <c r="B281" s="57">
        <v>43998</v>
      </c>
      <c r="C281" s="11" t="s">
        <v>30</v>
      </c>
      <c r="D281" s="11" t="s">
        <v>803</v>
      </c>
      <c r="E281" s="52" t="s">
        <v>804</v>
      </c>
      <c r="F281" s="11"/>
      <c r="G281" s="27" t="s">
        <v>805</v>
      </c>
      <c r="H281" s="45">
        <v>1312</v>
      </c>
      <c r="I281" s="12">
        <v>43999</v>
      </c>
      <c r="J281" s="15">
        <v>1312</v>
      </c>
    </row>
    <row r="282" spans="1:10" x14ac:dyDescent="0.25">
      <c r="A282" s="52" t="s">
        <v>10</v>
      </c>
      <c r="B282" s="57">
        <v>43999</v>
      </c>
      <c r="C282" s="11" t="s">
        <v>30</v>
      </c>
      <c r="D282" s="11" t="s">
        <v>793</v>
      </c>
      <c r="E282" s="52" t="s">
        <v>1044</v>
      </c>
      <c r="F282" s="11"/>
      <c r="G282" s="27" t="s">
        <v>779</v>
      </c>
      <c r="H282" s="45">
        <v>7930</v>
      </c>
      <c r="I282" s="12">
        <v>44161</v>
      </c>
      <c r="J282" s="15">
        <v>7930</v>
      </c>
    </row>
    <row r="283" spans="1:10" ht="30" x14ac:dyDescent="0.25">
      <c r="A283" s="52" t="s">
        <v>10</v>
      </c>
      <c r="B283" s="57">
        <v>43892</v>
      </c>
      <c r="C283" s="11" t="s">
        <v>30</v>
      </c>
      <c r="D283" s="11" t="s">
        <v>806</v>
      </c>
      <c r="E283" s="52" t="s">
        <v>807</v>
      </c>
      <c r="F283" s="11"/>
      <c r="G283" s="27" t="s">
        <v>808</v>
      </c>
      <c r="H283" s="45">
        <v>2000</v>
      </c>
      <c r="I283" s="12">
        <v>44196</v>
      </c>
      <c r="J283" s="15">
        <v>2000</v>
      </c>
    </row>
    <row r="284" spans="1:10" x14ac:dyDescent="0.25">
      <c r="A284" s="52" t="s">
        <v>10</v>
      </c>
      <c r="B284" s="57">
        <v>44000</v>
      </c>
      <c r="C284" s="11" t="s">
        <v>30</v>
      </c>
      <c r="D284" s="11" t="s">
        <v>809</v>
      </c>
      <c r="E284" s="52" t="s">
        <v>810</v>
      </c>
      <c r="F284" s="11"/>
      <c r="G284" s="27" t="s">
        <v>785</v>
      </c>
      <c r="H284" s="45">
        <v>300</v>
      </c>
      <c r="I284" s="12">
        <v>44008</v>
      </c>
      <c r="J284" s="15">
        <v>300</v>
      </c>
    </row>
    <row r="285" spans="1:10" x14ac:dyDescent="0.25">
      <c r="A285" s="52" t="s">
        <v>10</v>
      </c>
      <c r="B285" s="57">
        <v>43993</v>
      </c>
      <c r="C285" s="11" t="s">
        <v>30</v>
      </c>
      <c r="D285" s="11" t="s">
        <v>684</v>
      </c>
      <c r="E285" s="52" t="s">
        <v>811</v>
      </c>
      <c r="F285" s="11"/>
      <c r="G285" s="27" t="s">
        <v>1039</v>
      </c>
      <c r="H285" s="45">
        <v>497.6</v>
      </c>
      <c r="I285" s="12">
        <v>44005</v>
      </c>
      <c r="J285" s="15">
        <v>497.6</v>
      </c>
    </row>
    <row r="286" spans="1:10" ht="210" x14ac:dyDescent="0.25">
      <c r="A286" s="52" t="s">
        <v>10</v>
      </c>
      <c r="B286" s="57">
        <v>43994</v>
      </c>
      <c r="C286" s="11" t="s">
        <v>516</v>
      </c>
      <c r="D286" s="11" t="s">
        <v>812</v>
      </c>
      <c r="E286" s="52" t="s">
        <v>813</v>
      </c>
      <c r="F286" s="11" t="s">
        <v>814</v>
      </c>
      <c r="G286" s="27" t="s">
        <v>815</v>
      </c>
      <c r="H286" s="45">
        <v>4087461</v>
      </c>
      <c r="I286" s="27" t="s">
        <v>816</v>
      </c>
      <c r="J286" s="15">
        <v>79559.100000000006</v>
      </c>
    </row>
    <row r="287" spans="1:10" x14ac:dyDescent="0.25">
      <c r="A287" s="52" t="s">
        <v>10</v>
      </c>
      <c r="B287" s="57">
        <v>44005</v>
      </c>
      <c r="C287" s="11" t="s">
        <v>30</v>
      </c>
      <c r="D287" s="11" t="s">
        <v>817</v>
      </c>
      <c r="E287" s="52" t="s">
        <v>818</v>
      </c>
      <c r="F287" s="11"/>
      <c r="G287" s="27" t="s">
        <v>819</v>
      </c>
      <c r="H287" s="45">
        <v>100</v>
      </c>
      <c r="I287" s="12">
        <v>44196</v>
      </c>
      <c r="J287" s="15">
        <v>100</v>
      </c>
    </row>
    <row r="288" spans="1:10" x14ac:dyDescent="0.25">
      <c r="A288" s="52" t="s">
        <v>10</v>
      </c>
      <c r="B288" s="57">
        <v>44013</v>
      </c>
      <c r="C288" s="11" t="s">
        <v>30</v>
      </c>
      <c r="D288" s="11" t="s">
        <v>820</v>
      </c>
      <c r="E288" s="52" t="s">
        <v>821</v>
      </c>
      <c r="F288" s="11"/>
      <c r="G288" s="27" t="s">
        <v>11</v>
      </c>
      <c r="H288" s="45">
        <v>3000</v>
      </c>
      <c r="I288" s="27"/>
      <c r="J288" s="15">
        <v>5320.47</v>
      </c>
    </row>
    <row r="289" spans="1:10" x14ac:dyDescent="0.25">
      <c r="A289" s="52" t="s">
        <v>10</v>
      </c>
      <c r="B289" s="57">
        <v>44015</v>
      </c>
      <c r="C289" s="11" t="s">
        <v>30</v>
      </c>
      <c r="D289" s="11" t="s">
        <v>822</v>
      </c>
      <c r="E289" s="52" t="s">
        <v>823</v>
      </c>
      <c r="F289" s="11"/>
      <c r="G289" s="27" t="s">
        <v>824</v>
      </c>
      <c r="H289" s="45">
        <v>1600</v>
      </c>
      <c r="I289" s="12">
        <v>44165</v>
      </c>
      <c r="J289" s="15">
        <v>1600</v>
      </c>
    </row>
    <row r="290" spans="1:10" x14ac:dyDescent="0.25">
      <c r="A290" s="52" t="s">
        <v>10</v>
      </c>
      <c r="B290" s="57">
        <v>43921</v>
      </c>
      <c r="C290" s="11" t="s">
        <v>30</v>
      </c>
      <c r="D290" s="11" t="s">
        <v>777</v>
      </c>
      <c r="E290" s="52" t="s">
        <v>825</v>
      </c>
      <c r="F290" s="11"/>
      <c r="G290" s="27" t="s">
        <v>698</v>
      </c>
      <c r="H290" s="45">
        <v>1099.9000000000001</v>
      </c>
      <c r="I290" s="12">
        <v>44015</v>
      </c>
      <c r="J290" s="15">
        <v>1099.9000000000001</v>
      </c>
    </row>
    <row r="291" spans="1:10" x14ac:dyDescent="0.25">
      <c r="A291" s="52" t="s">
        <v>10</v>
      </c>
      <c r="B291" s="57">
        <v>43987</v>
      </c>
      <c r="C291" s="11" t="s">
        <v>30</v>
      </c>
      <c r="D291" s="11" t="s">
        <v>777</v>
      </c>
      <c r="E291" s="52" t="s">
        <v>826</v>
      </c>
      <c r="F291" s="11"/>
      <c r="G291" s="27" t="s">
        <v>827</v>
      </c>
      <c r="H291" s="45">
        <v>498.75</v>
      </c>
      <c r="I291" s="12">
        <v>44015</v>
      </c>
      <c r="J291" s="15">
        <v>498.75</v>
      </c>
    </row>
    <row r="292" spans="1:10" x14ac:dyDescent="0.25">
      <c r="A292" s="52" t="s">
        <v>10</v>
      </c>
      <c r="B292" s="57">
        <v>44015</v>
      </c>
      <c r="C292" s="11" t="s">
        <v>30</v>
      </c>
      <c r="D292" s="11" t="s">
        <v>781</v>
      </c>
      <c r="E292" s="52" t="s">
        <v>828</v>
      </c>
      <c r="F292" s="11"/>
      <c r="G292" s="27" t="s">
        <v>829</v>
      </c>
      <c r="H292" s="45">
        <v>281.2</v>
      </c>
      <c r="I292" s="12">
        <v>44028</v>
      </c>
      <c r="J292" s="15">
        <v>296.2</v>
      </c>
    </row>
    <row r="293" spans="1:10" x14ac:dyDescent="0.25">
      <c r="A293" s="52" t="s">
        <v>10</v>
      </c>
      <c r="B293" s="57">
        <v>44019</v>
      </c>
      <c r="C293" s="11" t="s">
        <v>30</v>
      </c>
      <c r="D293" s="11" t="s">
        <v>769</v>
      </c>
      <c r="E293" s="52" t="s">
        <v>830</v>
      </c>
      <c r="F293" s="11"/>
      <c r="G293" s="27" t="s">
        <v>422</v>
      </c>
      <c r="H293" s="45">
        <v>2500</v>
      </c>
      <c r="I293" s="12">
        <v>44106</v>
      </c>
      <c r="J293" s="15">
        <v>2500</v>
      </c>
    </row>
    <row r="294" spans="1:10" x14ac:dyDescent="0.25">
      <c r="A294" s="52" t="s">
        <v>10</v>
      </c>
      <c r="B294" s="57">
        <v>43832</v>
      </c>
      <c r="C294" s="11" t="s">
        <v>30</v>
      </c>
      <c r="D294" s="11" t="s">
        <v>831</v>
      </c>
      <c r="E294" s="52" t="s">
        <v>832</v>
      </c>
      <c r="F294" s="11"/>
      <c r="G294" s="27" t="s">
        <v>1040</v>
      </c>
      <c r="H294" s="45">
        <v>2800</v>
      </c>
      <c r="I294" s="12">
        <v>44196</v>
      </c>
      <c r="J294" s="15">
        <v>2800</v>
      </c>
    </row>
    <row r="295" spans="1:10" x14ac:dyDescent="0.25">
      <c r="A295" s="52" t="s">
        <v>10</v>
      </c>
      <c r="B295" s="57">
        <v>44025</v>
      </c>
      <c r="C295" s="11" t="s">
        <v>30</v>
      </c>
      <c r="D295" s="11" t="s">
        <v>833</v>
      </c>
      <c r="E295" s="52" t="s">
        <v>834</v>
      </c>
      <c r="F295" s="11"/>
      <c r="G295" s="27" t="s">
        <v>835</v>
      </c>
      <c r="H295" s="45">
        <v>2400</v>
      </c>
      <c r="I295" s="12">
        <v>44043</v>
      </c>
      <c r="J295" s="15">
        <v>2300</v>
      </c>
    </row>
    <row r="296" spans="1:10" x14ac:dyDescent="0.25">
      <c r="A296" s="52" t="s">
        <v>10</v>
      </c>
      <c r="B296" s="57">
        <v>44025</v>
      </c>
      <c r="C296" s="11" t="s">
        <v>30</v>
      </c>
      <c r="D296" s="11" t="s">
        <v>836</v>
      </c>
      <c r="E296" s="52" t="s">
        <v>837</v>
      </c>
      <c r="F296" s="11"/>
      <c r="G296" s="27" t="s">
        <v>838</v>
      </c>
      <c r="H296" s="45">
        <v>700</v>
      </c>
      <c r="I296" s="12">
        <v>44043</v>
      </c>
      <c r="J296" s="15">
        <v>665</v>
      </c>
    </row>
    <row r="297" spans="1:10" x14ac:dyDescent="0.25">
      <c r="A297" s="52" t="s">
        <v>10</v>
      </c>
      <c r="B297" s="57">
        <v>43980</v>
      </c>
      <c r="C297" s="11" t="s">
        <v>30</v>
      </c>
      <c r="D297" s="11" t="s">
        <v>839</v>
      </c>
      <c r="E297" s="52" t="s">
        <v>840</v>
      </c>
      <c r="F297" s="11"/>
      <c r="G297" s="27" t="s">
        <v>150</v>
      </c>
      <c r="H297" s="45">
        <v>398</v>
      </c>
      <c r="I297" s="12">
        <v>44032</v>
      </c>
      <c r="J297" s="15">
        <v>398</v>
      </c>
    </row>
    <row r="298" spans="1:10" x14ac:dyDescent="0.25">
      <c r="A298" s="52" t="s">
        <v>10</v>
      </c>
      <c r="B298" s="57">
        <v>44028</v>
      </c>
      <c r="C298" s="11" t="s">
        <v>30</v>
      </c>
      <c r="D298" s="11" t="s">
        <v>841</v>
      </c>
      <c r="E298" s="52" t="s">
        <v>842</v>
      </c>
      <c r="F298" s="11"/>
      <c r="G298" s="27" t="s">
        <v>843</v>
      </c>
      <c r="H298" s="45">
        <v>2500</v>
      </c>
      <c r="I298" s="12">
        <v>44043</v>
      </c>
      <c r="J298" s="15">
        <v>2400</v>
      </c>
    </row>
    <row r="299" spans="1:10" ht="45" x14ac:dyDescent="0.25">
      <c r="A299" s="52" t="s">
        <v>10</v>
      </c>
      <c r="B299" s="57">
        <v>44028</v>
      </c>
      <c r="C299" s="11" t="s">
        <v>844</v>
      </c>
      <c r="D299" s="11" t="s">
        <v>845</v>
      </c>
      <c r="E299" s="52">
        <v>8377303122</v>
      </c>
      <c r="F299" s="11"/>
      <c r="G299" s="27" t="s">
        <v>846</v>
      </c>
      <c r="H299" s="45">
        <v>225182</v>
      </c>
      <c r="I299" s="12">
        <v>44045</v>
      </c>
      <c r="J299" s="15">
        <v>225182</v>
      </c>
    </row>
    <row r="300" spans="1:10" ht="45" x14ac:dyDescent="0.25">
      <c r="A300" s="52" t="s">
        <v>10</v>
      </c>
      <c r="B300" s="57">
        <v>44028</v>
      </c>
      <c r="C300" s="11" t="s">
        <v>516</v>
      </c>
      <c r="D300" s="11" t="s">
        <v>847</v>
      </c>
      <c r="E300" s="52" t="s">
        <v>848</v>
      </c>
      <c r="F300" s="13" t="s">
        <v>1055</v>
      </c>
      <c r="G300" s="27" t="s">
        <v>849</v>
      </c>
      <c r="H300" s="45">
        <v>8000</v>
      </c>
      <c r="I300" s="12">
        <v>44113</v>
      </c>
      <c r="J300" s="15">
        <v>11440</v>
      </c>
    </row>
    <row r="301" spans="1:10" x14ac:dyDescent="0.25">
      <c r="A301" s="52" t="s">
        <v>10</v>
      </c>
      <c r="B301" s="57">
        <v>44029</v>
      </c>
      <c r="C301" s="11" t="s">
        <v>30</v>
      </c>
      <c r="D301" s="11" t="s">
        <v>753</v>
      </c>
      <c r="E301" s="52" t="s">
        <v>850</v>
      </c>
      <c r="F301" s="11"/>
      <c r="G301" s="27" t="s">
        <v>1041</v>
      </c>
      <c r="H301" s="45">
        <v>22000</v>
      </c>
      <c r="I301" s="12">
        <v>44091</v>
      </c>
      <c r="J301" s="15">
        <v>22000</v>
      </c>
    </row>
    <row r="302" spans="1:10" x14ac:dyDescent="0.25">
      <c r="A302" s="52" t="s">
        <v>10</v>
      </c>
      <c r="B302" s="57">
        <v>43983</v>
      </c>
      <c r="C302" s="11" t="s">
        <v>30</v>
      </c>
      <c r="D302" s="11" t="s">
        <v>851</v>
      </c>
      <c r="E302" s="52" t="s">
        <v>852</v>
      </c>
      <c r="F302" s="11"/>
      <c r="G302" s="27" t="s">
        <v>853</v>
      </c>
      <c r="H302" s="45">
        <v>9000</v>
      </c>
      <c r="I302" s="12">
        <v>44347</v>
      </c>
      <c r="J302" s="15">
        <v>3252</v>
      </c>
    </row>
    <row r="303" spans="1:10" ht="45" x14ac:dyDescent="0.25">
      <c r="A303" s="52" t="s">
        <v>10</v>
      </c>
      <c r="B303" s="57">
        <v>44033</v>
      </c>
      <c r="C303" s="11" t="s">
        <v>285</v>
      </c>
      <c r="D303" s="11" t="s">
        <v>854</v>
      </c>
      <c r="E303" s="52" t="s">
        <v>855</v>
      </c>
      <c r="F303" s="11"/>
      <c r="G303" s="27" t="s">
        <v>1054</v>
      </c>
      <c r="H303" s="45">
        <v>19500</v>
      </c>
      <c r="I303" s="12">
        <v>44216</v>
      </c>
      <c r="J303" s="15">
        <v>19588.46</v>
      </c>
    </row>
    <row r="304" spans="1:10" x14ac:dyDescent="0.25">
      <c r="A304" s="52" t="s">
        <v>10</v>
      </c>
      <c r="B304" s="57">
        <v>44034</v>
      </c>
      <c r="C304" s="11" t="s">
        <v>20</v>
      </c>
      <c r="D304" s="11" t="s">
        <v>856</v>
      </c>
      <c r="E304" s="52" t="s">
        <v>857</v>
      </c>
      <c r="F304" s="11"/>
      <c r="G304" s="27" t="s">
        <v>1403</v>
      </c>
      <c r="H304" s="45">
        <v>18000</v>
      </c>
      <c r="I304" s="27" t="s">
        <v>174</v>
      </c>
      <c r="J304" s="15">
        <v>8869</v>
      </c>
    </row>
    <row r="305" spans="1:11" x14ac:dyDescent="0.25">
      <c r="A305" s="52" t="s">
        <v>10</v>
      </c>
      <c r="B305" s="57">
        <v>44035</v>
      </c>
      <c r="C305" s="11" t="s">
        <v>20</v>
      </c>
      <c r="D305" s="11" t="s">
        <v>858</v>
      </c>
      <c r="E305" s="52" t="s">
        <v>859</v>
      </c>
      <c r="F305" s="11"/>
      <c r="G305" s="27" t="s">
        <v>860</v>
      </c>
      <c r="H305" s="45">
        <v>7000</v>
      </c>
      <c r="I305" s="27"/>
      <c r="J305" s="15">
        <v>0</v>
      </c>
    </row>
    <row r="306" spans="1:11" x14ac:dyDescent="0.25">
      <c r="A306" s="52" t="s">
        <v>10</v>
      </c>
      <c r="B306" s="57">
        <v>44036</v>
      </c>
      <c r="C306" s="11" t="s">
        <v>20</v>
      </c>
      <c r="D306" s="11" t="s">
        <v>753</v>
      </c>
      <c r="E306" s="52" t="s">
        <v>861</v>
      </c>
      <c r="F306" s="11"/>
      <c r="G306" s="27" t="s">
        <v>641</v>
      </c>
      <c r="H306" s="45">
        <v>9900</v>
      </c>
      <c r="I306" s="12">
        <v>44091</v>
      </c>
      <c r="J306" s="15">
        <v>9900</v>
      </c>
      <c r="K306" s="6"/>
    </row>
    <row r="307" spans="1:11" x14ac:dyDescent="0.25">
      <c r="A307" s="52" t="s">
        <v>10</v>
      </c>
      <c r="B307" s="57">
        <v>44042</v>
      </c>
      <c r="C307" s="11" t="s">
        <v>20</v>
      </c>
      <c r="D307" s="11" t="s">
        <v>753</v>
      </c>
      <c r="E307" s="52" t="s">
        <v>862</v>
      </c>
      <c r="F307" s="11"/>
      <c r="G307" s="27" t="s">
        <v>1408</v>
      </c>
      <c r="H307" s="45">
        <v>5260</v>
      </c>
      <c r="I307" s="12">
        <v>44042</v>
      </c>
      <c r="J307" s="15">
        <v>1420</v>
      </c>
    </row>
    <row r="308" spans="1:11" x14ac:dyDescent="0.25">
      <c r="A308" s="52" t="s">
        <v>10</v>
      </c>
      <c r="B308" s="57">
        <v>44053</v>
      </c>
      <c r="C308" s="11" t="s">
        <v>20</v>
      </c>
      <c r="D308" s="11" t="s">
        <v>753</v>
      </c>
      <c r="E308" s="52" t="s">
        <v>863</v>
      </c>
      <c r="F308" s="11"/>
      <c r="G308" s="27" t="s">
        <v>1408</v>
      </c>
      <c r="H308" s="45">
        <v>5400</v>
      </c>
      <c r="I308" s="12">
        <v>44073</v>
      </c>
      <c r="J308" s="15">
        <v>2840</v>
      </c>
    </row>
    <row r="309" spans="1:11" x14ac:dyDescent="0.25">
      <c r="A309" s="52" t="s">
        <v>10</v>
      </c>
      <c r="B309" s="57">
        <v>44043</v>
      </c>
      <c r="C309" s="11" t="s">
        <v>20</v>
      </c>
      <c r="D309" s="11" t="s">
        <v>864</v>
      </c>
      <c r="E309" s="52" t="s">
        <v>865</v>
      </c>
      <c r="F309" s="11"/>
      <c r="G309" s="27" t="s">
        <v>422</v>
      </c>
      <c r="H309" s="45">
        <v>1100</v>
      </c>
      <c r="I309" s="12">
        <v>44053</v>
      </c>
      <c r="J309" s="15">
        <v>1032</v>
      </c>
    </row>
    <row r="310" spans="1:11" ht="165" x14ac:dyDescent="0.25">
      <c r="A310" s="52" t="s">
        <v>10</v>
      </c>
      <c r="B310" s="57">
        <v>44071</v>
      </c>
      <c r="C310" s="11" t="s">
        <v>516</v>
      </c>
      <c r="D310" s="11" t="s">
        <v>866</v>
      </c>
      <c r="E310" s="52" t="s">
        <v>867</v>
      </c>
      <c r="F310" s="11" t="s">
        <v>868</v>
      </c>
      <c r="G310" s="27" t="s">
        <v>869</v>
      </c>
      <c r="H310" s="46">
        <v>187388.89</v>
      </c>
      <c r="I310" s="27" t="s">
        <v>870</v>
      </c>
      <c r="J310" s="15">
        <v>275603.38</v>
      </c>
    </row>
    <row r="311" spans="1:11" x14ac:dyDescent="0.25">
      <c r="A311" s="52" t="s">
        <v>10</v>
      </c>
      <c r="B311" s="57">
        <v>43965</v>
      </c>
      <c r="C311" s="11" t="s">
        <v>20</v>
      </c>
      <c r="D311" s="11" t="s">
        <v>871</v>
      </c>
      <c r="E311" s="52" t="s">
        <v>872</v>
      </c>
      <c r="F311" s="11"/>
      <c r="G311" s="27" t="s">
        <v>873</v>
      </c>
      <c r="H311" s="45">
        <v>8000</v>
      </c>
      <c r="I311" s="12">
        <v>44057</v>
      </c>
      <c r="J311" s="15">
        <v>8002</v>
      </c>
    </row>
    <row r="312" spans="1:11" ht="30" x14ac:dyDescent="0.25">
      <c r="A312" s="52" t="s">
        <v>10</v>
      </c>
      <c r="B312" s="57">
        <v>44075</v>
      </c>
      <c r="C312" s="11" t="s">
        <v>20</v>
      </c>
      <c r="D312" s="11" t="s">
        <v>874</v>
      </c>
      <c r="E312" s="52" t="s">
        <v>875</v>
      </c>
      <c r="F312" s="11"/>
      <c r="G312" s="27" t="s">
        <v>876</v>
      </c>
      <c r="H312" s="45">
        <v>12480</v>
      </c>
      <c r="I312" s="12">
        <v>44439</v>
      </c>
      <c r="J312" s="15">
        <v>12480</v>
      </c>
    </row>
    <row r="313" spans="1:11" ht="30" x14ac:dyDescent="0.25">
      <c r="A313" s="52" t="s">
        <v>10</v>
      </c>
      <c r="B313" s="57">
        <v>44075</v>
      </c>
      <c r="C313" s="11" t="s">
        <v>30</v>
      </c>
      <c r="D313" s="11" t="s">
        <v>877</v>
      </c>
      <c r="E313" s="52" t="s">
        <v>878</v>
      </c>
      <c r="F313" s="11"/>
      <c r="G313" s="27" t="s">
        <v>876</v>
      </c>
      <c r="H313" s="45">
        <v>18000</v>
      </c>
      <c r="I313" s="12">
        <v>44439</v>
      </c>
      <c r="J313" s="15">
        <v>9000</v>
      </c>
    </row>
    <row r="314" spans="1:11" x14ac:dyDescent="0.25">
      <c r="A314" s="52" t="s">
        <v>10</v>
      </c>
      <c r="B314" s="57">
        <v>44075</v>
      </c>
      <c r="C314" s="11" t="s">
        <v>30</v>
      </c>
      <c r="D314" s="11" t="s">
        <v>19</v>
      </c>
      <c r="E314" s="52" t="s">
        <v>879</v>
      </c>
      <c r="F314" s="11"/>
      <c r="G314" s="27" t="s">
        <v>876</v>
      </c>
      <c r="H314" s="45">
        <v>39600</v>
      </c>
      <c r="I314" s="12">
        <v>44439</v>
      </c>
      <c r="J314" s="15">
        <v>38600</v>
      </c>
    </row>
    <row r="315" spans="1:11" ht="45" x14ac:dyDescent="0.25">
      <c r="A315" s="52" t="s">
        <v>10</v>
      </c>
      <c r="B315" s="17">
        <v>44069</v>
      </c>
      <c r="C315" s="13" t="s">
        <v>516</v>
      </c>
      <c r="D315" s="13" t="s">
        <v>880</v>
      </c>
      <c r="E315" s="14" t="s">
        <v>881</v>
      </c>
      <c r="F315" s="13" t="s">
        <v>882</v>
      </c>
      <c r="G315" s="58" t="s">
        <v>883</v>
      </c>
      <c r="H315" s="46">
        <v>15000</v>
      </c>
      <c r="I315" s="58" t="s">
        <v>1017</v>
      </c>
      <c r="J315" s="14" t="s">
        <v>1017</v>
      </c>
    </row>
    <row r="316" spans="1:11" x14ac:dyDescent="0.25">
      <c r="A316" s="52" t="s">
        <v>10</v>
      </c>
      <c r="B316" s="57">
        <v>44048</v>
      </c>
      <c r="C316" s="11" t="s">
        <v>30</v>
      </c>
      <c r="D316" s="11" t="s">
        <v>777</v>
      </c>
      <c r="E316" s="52" t="s">
        <v>884</v>
      </c>
      <c r="F316" s="11"/>
      <c r="G316" s="27" t="s">
        <v>885</v>
      </c>
      <c r="H316" s="45">
        <v>1611.2</v>
      </c>
      <c r="I316" s="12">
        <v>44069</v>
      </c>
      <c r="J316" s="15">
        <v>1611.2</v>
      </c>
    </row>
    <row r="317" spans="1:11" x14ac:dyDescent="0.25">
      <c r="A317" s="52" t="s">
        <v>10</v>
      </c>
      <c r="B317" s="57">
        <v>44083</v>
      </c>
      <c r="C317" s="11" t="s">
        <v>30</v>
      </c>
      <c r="D317" s="11" t="s">
        <v>886</v>
      </c>
      <c r="E317" s="52" t="s">
        <v>887</v>
      </c>
      <c r="F317" s="11"/>
      <c r="G317" s="27" t="s">
        <v>422</v>
      </c>
      <c r="H317" s="45">
        <v>1240</v>
      </c>
      <c r="I317" s="12">
        <v>44186</v>
      </c>
      <c r="J317" s="15">
        <v>1240</v>
      </c>
    </row>
    <row r="318" spans="1:11" x14ac:dyDescent="0.25">
      <c r="A318" s="52" t="s">
        <v>10</v>
      </c>
      <c r="B318" s="57">
        <v>44085</v>
      </c>
      <c r="C318" s="11" t="s">
        <v>30</v>
      </c>
      <c r="D318" s="11" t="s">
        <v>888</v>
      </c>
      <c r="E318" s="52" t="s">
        <v>889</v>
      </c>
      <c r="F318" s="11"/>
      <c r="G318" s="27" t="s">
        <v>785</v>
      </c>
      <c r="H318" s="45">
        <v>1200</v>
      </c>
      <c r="I318" s="12">
        <v>44188</v>
      </c>
      <c r="J318" s="15">
        <v>1200</v>
      </c>
    </row>
    <row r="319" spans="1:11" x14ac:dyDescent="0.25">
      <c r="A319" s="52" t="s">
        <v>10</v>
      </c>
      <c r="B319" s="57">
        <v>44084</v>
      </c>
      <c r="C319" s="11" t="s">
        <v>30</v>
      </c>
      <c r="D319" s="11" t="s">
        <v>890</v>
      </c>
      <c r="E319" s="52" t="s">
        <v>891</v>
      </c>
      <c r="F319" s="11"/>
      <c r="G319" s="27" t="s">
        <v>892</v>
      </c>
      <c r="H319" s="45">
        <v>6000</v>
      </c>
      <c r="I319" s="12">
        <v>44085</v>
      </c>
      <c r="J319" s="15">
        <v>5890.9</v>
      </c>
    </row>
    <row r="320" spans="1:11" x14ac:dyDescent="0.25">
      <c r="A320" s="52" t="s">
        <v>10</v>
      </c>
      <c r="B320" s="57">
        <v>44049</v>
      </c>
      <c r="C320" s="11" t="s">
        <v>30</v>
      </c>
      <c r="D320" s="11" t="s">
        <v>777</v>
      </c>
      <c r="E320" s="52" t="s">
        <v>893</v>
      </c>
      <c r="F320" s="11"/>
      <c r="G320" s="27" t="s">
        <v>894</v>
      </c>
      <c r="H320" s="45">
        <v>1518</v>
      </c>
      <c r="I320" s="12">
        <v>44085</v>
      </c>
      <c r="J320" s="15">
        <v>1527</v>
      </c>
    </row>
    <row r="321" spans="1:11" ht="375" x14ac:dyDescent="0.25">
      <c r="A321" s="52" t="s">
        <v>10</v>
      </c>
      <c r="B321" s="57">
        <v>44050</v>
      </c>
      <c r="C321" s="11" t="s">
        <v>895</v>
      </c>
      <c r="D321" s="11" t="s">
        <v>812</v>
      </c>
      <c r="E321" s="52" t="s">
        <v>896</v>
      </c>
      <c r="F321" s="11" t="s">
        <v>1045</v>
      </c>
      <c r="G321" s="27" t="s">
        <v>897</v>
      </c>
      <c r="H321" s="45">
        <v>900000</v>
      </c>
      <c r="I321" s="27" t="s">
        <v>898</v>
      </c>
      <c r="J321" s="15">
        <f>7819.8+615.51+613.51+554.33+613.51+593.78+613.51+593.78+613.51+613.51+593.78+613.51+593.79</f>
        <v>15045.830000000002</v>
      </c>
    </row>
    <row r="322" spans="1:11" ht="105" x14ac:dyDescent="0.25">
      <c r="A322" s="14" t="s">
        <v>10</v>
      </c>
      <c r="B322" s="17">
        <v>44082</v>
      </c>
      <c r="C322" s="13" t="s">
        <v>1209</v>
      </c>
      <c r="D322" s="13" t="s">
        <v>1208</v>
      </c>
      <c r="E322" s="14" t="s">
        <v>1210</v>
      </c>
      <c r="F322" s="13" t="s">
        <v>24</v>
      </c>
      <c r="G322" s="58" t="s">
        <v>1211</v>
      </c>
      <c r="H322" s="46">
        <v>227000</v>
      </c>
      <c r="I322" s="58"/>
      <c r="J322" s="15">
        <v>440600</v>
      </c>
    </row>
    <row r="323" spans="1:11" x14ac:dyDescent="0.25">
      <c r="A323" s="52" t="s">
        <v>10</v>
      </c>
      <c r="B323" s="57">
        <v>44084</v>
      </c>
      <c r="C323" s="11" t="s">
        <v>30</v>
      </c>
      <c r="D323" s="11" t="s">
        <v>777</v>
      </c>
      <c r="E323" s="52" t="s">
        <v>899</v>
      </c>
      <c r="F323" s="11"/>
      <c r="G323" s="27" t="s">
        <v>900</v>
      </c>
      <c r="H323" s="45">
        <v>364</v>
      </c>
      <c r="I323" s="36">
        <v>44377</v>
      </c>
      <c r="J323" s="15">
        <v>514</v>
      </c>
    </row>
    <row r="324" spans="1:11" x14ac:dyDescent="0.25">
      <c r="A324" s="52" t="s">
        <v>10</v>
      </c>
      <c r="B324" s="57">
        <v>44078</v>
      </c>
      <c r="C324" s="11" t="s">
        <v>30</v>
      </c>
      <c r="D324" s="11" t="s">
        <v>777</v>
      </c>
      <c r="E324" s="52" t="s">
        <v>901</v>
      </c>
      <c r="F324" s="11"/>
      <c r="G324" s="27" t="s">
        <v>902</v>
      </c>
      <c r="H324" s="45">
        <v>623.97</v>
      </c>
      <c r="I324" s="12">
        <v>44124</v>
      </c>
      <c r="J324" s="15">
        <v>623.97</v>
      </c>
    </row>
    <row r="325" spans="1:11" x14ac:dyDescent="0.25">
      <c r="A325" s="52" t="s">
        <v>10</v>
      </c>
      <c r="B325" s="57">
        <v>44074</v>
      </c>
      <c r="C325" s="11" t="s">
        <v>30</v>
      </c>
      <c r="D325" s="11" t="s">
        <v>777</v>
      </c>
      <c r="E325" s="52" t="s">
        <v>903</v>
      </c>
      <c r="F325" s="11"/>
      <c r="G325" s="27" t="s">
        <v>904</v>
      </c>
      <c r="H325" s="45">
        <v>980</v>
      </c>
      <c r="I325" s="12">
        <v>44085</v>
      </c>
      <c r="J325" s="15">
        <v>840.94</v>
      </c>
    </row>
    <row r="326" spans="1:11" x14ac:dyDescent="0.25">
      <c r="A326" s="52" t="s">
        <v>10</v>
      </c>
      <c r="B326" s="57">
        <v>44078</v>
      </c>
      <c r="C326" s="11" t="s">
        <v>30</v>
      </c>
      <c r="D326" s="11" t="s">
        <v>777</v>
      </c>
      <c r="E326" s="52" t="s">
        <v>905</v>
      </c>
      <c r="F326" s="11"/>
      <c r="G326" s="27" t="s">
        <v>779</v>
      </c>
      <c r="H326" s="45">
        <v>8595</v>
      </c>
      <c r="I326" s="12">
        <v>44104</v>
      </c>
      <c r="J326" s="15">
        <v>8595</v>
      </c>
    </row>
    <row r="327" spans="1:11" x14ac:dyDescent="0.25">
      <c r="A327" s="52" t="s">
        <v>10</v>
      </c>
      <c r="B327" s="57">
        <v>44084</v>
      </c>
      <c r="C327" s="11" t="s">
        <v>30</v>
      </c>
      <c r="D327" s="11" t="s">
        <v>906</v>
      </c>
      <c r="E327" s="52" t="s">
        <v>907</v>
      </c>
      <c r="F327" s="11"/>
      <c r="G327" s="27" t="s">
        <v>908</v>
      </c>
      <c r="H327" s="45">
        <v>6000</v>
      </c>
      <c r="I327" s="12">
        <v>45178</v>
      </c>
      <c r="J327" s="15">
        <v>6000</v>
      </c>
    </row>
    <row r="328" spans="1:11" x14ac:dyDescent="0.25">
      <c r="A328" s="52" t="s">
        <v>10</v>
      </c>
      <c r="B328" s="57">
        <v>43999</v>
      </c>
      <c r="C328" s="11" t="s">
        <v>30</v>
      </c>
      <c r="D328" s="11" t="s">
        <v>909</v>
      </c>
      <c r="E328" s="52" t="s">
        <v>910</v>
      </c>
      <c r="F328" s="11"/>
      <c r="G328" s="27" t="s">
        <v>785</v>
      </c>
      <c r="H328" s="45">
        <v>360</v>
      </c>
      <c r="I328" s="18">
        <v>44111</v>
      </c>
      <c r="J328" s="15">
        <v>360</v>
      </c>
    </row>
    <row r="329" spans="1:11" x14ac:dyDescent="0.25">
      <c r="A329" s="52" t="s">
        <v>10</v>
      </c>
      <c r="B329" s="57">
        <v>43892</v>
      </c>
      <c r="C329" s="11" t="s">
        <v>30</v>
      </c>
      <c r="D329" s="11" t="s">
        <v>911</v>
      </c>
      <c r="E329" s="52" t="s">
        <v>912</v>
      </c>
      <c r="F329" s="11"/>
      <c r="G329" s="27" t="s">
        <v>785</v>
      </c>
      <c r="H329" s="45">
        <v>630</v>
      </c>
      <c r="I329" s="18">
        <v>44181</v>
      </c>
      <c r="J329" s="15">
        <v>630</v>
      </c>
    </row>
    <row r="330" spans="1:11" ht="120" x14ac:dyDescent="0.25">
      <c r="A330" s="52" t="s">
        <v>10</v>
      </c>
      <c r="B330" s="12" t="s">
        <v>1247</v>
      </c>
      <c r="C330" s="13" t="s">
        <v>1217</v>
      </c>
      <c r="D330" s="13" t="s">
        <v>1208</v>
      </c>
      <c r="E330" s="14" t="s">
        <v>1210</v>
      </c>
      <c r="F330" s="13" t="s">
        <v>24</v>
      </c>
      <c r="G330" s="27" t="s">
        <v>1248</v>
      </c>
      <c r="H330" s="45">
        <v>227000</v>
      </c>
      <c r="I330" s="18">
        <v>44176</v>
      </c>
      <c r="J330" s="15">
        <v>440600</v>
      </c>
    </row>
    <row r="331" spans="1:11" x14ac:dyDescent="0.25">
      <c r="A331" s="52" t="s">
        <v>10</v>
      </c>
      <c r="B331" s="57">
        <v>44084</v>
      </c>
      <c r="C331" s="11" t="s">
        <v>30</v>
      </c>
      <c r="D331" s="11" t="s">
        <v>913</v>
      </c>
      <c r="E331" s="52" t="s">
        <v>914</v>
      </c>
      <c r="F331" s="11"/>
      <c r="G331" s="27" t="s">
        <v>829</v>
      </c>
      <c r="H331" s="45">
        <v>469.6</v>
      </c>
      <c r="I331" s="18">
        <v>44180</v>
      </c>
      <c r="J331" s="15">
        <v>469.6</v>
      </c>
      <c r="K331" s="6"/>
    </row>
    <row r="332" spans="1:11" x14ac:dyDescent="0.25">
      <c r="A332" s="52" t="s">
        <v>10</v>
      </c>
      <c r="B332" s="57">
        <v>44084</v>
      </c>
      <c r="C332" s="11" t="s">
        <v>30</v>
      </c>
      <c r="D332" s="11" t="s">
        <v>777</v>
      </c>
      <c r="E332" s="52" t="s">
        <v>915</v>
      </c>
      <c r="F332" s="11"/>
      <c r="G332" s="27" t="s">
        <v>916</v>
      </c>
      <c r="H332" s="45">
        <v>611.66</v>
      </c>
      <c r="I332" s="12">
        <v>44096</v>
      </c>
      <c r="J332" s="15">
        <v>611.66</v>
      </c>
    </row>
    <row r="333" spans="1:11" x14ac:dyDescent="0.25">
      <c r="A333" s="52" t="s">
        <v>10</v>
      </c>
      <c r="B333" s="57">
        <v>44088</v>
      </c>
      <c r="C333" s="11" t="s">
        <v>30</v>
      </c>
      <c r="D333" s="11" t="s">
        <v>917</v>
      </c>
      <c r="E333" s="52" t="s">
        <v>918</v>
      </c>
      <c r="F333" s="11"/>
      <c r="G333" s="27" t="s">
        <v>326</v>
      </c>
      <c r="H333" s="45">
        <v>385</v>
      </c>
      <c r="I333" s="18">
        <v>44196</v>
      </c>
      <c r="J333" s="15">
        <v>0</v>
      </c>
      <c r="K333" s="6"/>
    </row>
    <row r="334" spans="1:11" ht="30" x14ac:dyDescent="0.25">
      <c r="A334" s="52" t="s">
        <v>10</v>
      </c>
      <c r="B334" s="57">
        <v>44091</v>
      </c>
      <c r="C334" s="11" t="s">
        <v>30</v>
      </c>
      <c r="D334" s="11" t="s">
        <v>1056</v>
      </c>
      <c r="E334" s="52" t="s">
        <v>1046</v>
      </c>
      <c r="F334" s="11"/>
      <c r="G334" s="27" t="s">
        <v>919</v>
      </c>
      <c r="H334" s="45">
        <v>68000</v>
      </c>
      <c r="I334" s="12">
        <v>44130</v>
      </c>
      <c r="J334" s="15">
        <v>68000</v>
      </c>
    </row>
    <row r="335" spans="1:11" x14ac:dyDescent="0.25">
      <c r="A335" s="52" t="s">
        <v>10</v>
      </c>
      <c r="B335" s="57">
        <v>44105</v>
      </c>
      <c r="C335" s="11" t="s">
        <v>30</v>
      </c>
      <c r="D335" s="11" t="s">
        <v>920</v>
      </c>
      <c r="E335" s="52" t="s">
        <v>921</v>
      </c>
      <c r="F335" s="11"/>
      <c r="G335" s="27" t="s">
        <v>922</v>
      </c>
      <c r="H335" s="45">
        <v>10000</v>
      </c>
      <c r="I335" s="12">
        <v>44134</v>
      </c>
      <c r="J335" s="15">
        <v>9885.3799999999992</v>
      </c>
    </row>
    <row r="336" spans="1:11" x14ac:dyDescent="0.25">
      <c r="A336" s="52" t="s">
        <v>10</v>
      </c>
      <c r="B336" s="57">
        <v>44012</v>
      </c>
      <c r="C336" s="11" t="s">
        <v>30</v>
      </c>
      <c r="D336" s="11" t="s">
        <v>793</v>
      </c>
      <c r="E336" s="52" t="s">
        <v>923</v>
      </c>
      <c r="F336" s="11"/>
      <c r="G336" s="27" t="s">
        <v>924</v>
      </c>
      <c r="H336" s="45">
        <v>3833.3</v>
      </c>
      <c r="I336" s="12">
        <v>44105</v>
      </c>
      <c r="J336" s="15">
        <v>3813.4</v>
      </c>
    </row>
    <row r="337" spans="1:10" x14ac:dyDescent="0.25">
      <c r="A337" s="52" t="s">
        <v>10</v>
      </c>
      <c r="B337" s="57">
        <v>44110</v>
      </c>
      <c r="C337" s="11" t="s">
        <v>30</v>
      </c>
      <c r="D337" s="11" t="s">
        <v>925</v>
      </c>
      <c r="E337" s="52" t="s">
        <v>926</v>
      </c>
      <c r="F337" s="11"/>
      <c r="G337" s="27" t="s">
        <v>1400</v>
      </c>
      <c r="H337" s="45">
        <v>5800</v>
      </c>
      <c r="I337" s="18">
        <v>44127</v>
      </c>
      <c r="J337" s="15">
        <v>5744</v>
      </c>
    </row>
    <row r="338" spans="1:10" ht="45" x14ac:dyDescent="0.25">
      <c r="A338" s="52" t="s">
        <v>10</v>
      </c>
      <c r="B338" s="57">
        <v>44113</v>
      </c>
      <c r="C338" s="11" t="s">
        <v>285</v>
      </c>
      <c r="D338" s="11" t="s">
        <v>927</v>
      </c>
      <c r="E338" s="52" t="s">
        <v>928</v>
      </c>
      <c r="F338" s="11"/>
      <c r="G338" s="16" t="s">
        <v>1047</v>
      </c>
      <c r="H338" s="45">
        <v>2639.69</v>
      </c>
      <c r="I338" s="12">
        <v>44129</v>
      </c>
      <c r="J338" s="15">
        <v>2639.69</v>
      </c>
    </row>
    <row r="339" spans="1:10" ht="90" x14ac:dyDescent="0.25">
      <c r="A339" s="52" t="s">
        <v>10</v>
      </c>
      <c r="B339" s="57">
        <v>44111</v>
      </c>
      <c r="C339" s="11" t="s">
        <v>52</v>
      </c>
      <c r="D339" s="11" t="s">
        <v>929</v>
      </c>
      <c r="E339" s="52" t="s">
        <v>930</v>
      </c>
      <c r="F339" s="19" t="s">
        <v>1049</v>
      </c>
      <c r="G339" s="27" t="s">
        <v>931</v>
      </c>
      <c r="H339" s="45">
        <v>120000</v>
      </c>
      <c r="I339" s="16" t="s">
        <v>1050</v>
      </c>
      <c r="J339" s="15">
        <f>41034.26+4765.2+2287.1</f>
        <v>48086.559999999998</v>
      </c>
    </row>
    <row r="340" spans="1:10" x14ac:dyDescent="0.25">
      <c r="A340" s="52" t="s">
        <v>10</v>
      </c>
      <c r="B340" s="57">
        <v>44111</v>
      </c>
      <c r="C340" s="11" t="s">
        <v>30</v>
      </c>
      <c r="D340" s="11" t="s">
        <v>932</v>
      </c>
      <c r="E340" s="52" t="s">
        <v>933</v>
      </c>
      <c r="F340" s="11"/>
      <c r="G340" s="27" t="s">
        <v>934</v>
      </c>
      <c r="H340" s="45">
        <v>1600</v>
      </c>
      <c r="I340" s="12">
        <v>44141</v>
      </c>
      <c r="J340" s="15">
        <v>1566</v>
      </c>
    </row>
    <row r="341" spans="1:10" x14ac:dyDescent="0.25">
      <c r="A341" s="52" t="s">
        <v>10</v>
      </c>
      <c r="B341" s="57">
        <v>44116</v>
      </c>
      <c r="C341" s="11" t="s">
        <v>30</v>
      </c>
      <c r="D341" s="11" t="s">
        <v>195</v>
      </c>
      <c r="E341" s="52" t="s">
        <v>935</v>
      </c>
      <c r="F341" s="11"/>
      <c r="G341" s="27" t="s">
        <v>936</v>
      </c>
      <c r="H341" s="45">
        <v>153.4</v>
      </c>
      <c r="I341" s="12">
        <v>44127</v>
      </c>
      <c r="J341" s="15">
        <v>153.4</v>
      </c>
    </row>
    <row r="342" spans="1:10" x14ac:dyDescent="0.25">
      <c r="A342" s="52" t="s">
        <v>10</v>
      </c>
      <c r="B342" s="57">
        <v>44116</v>
      </c>
      <c r="C342" s="11" t="s">
        <v>30</v>
      </c>
      <c r="D342" s="11" t="s">
        <v>793</v>
      </c>
      <c r="E342" s="52" t="s">
        <v>937</v>
      </c>
      <c r="F342" s="11"/>
      <c r="G342" s="27" t="s">
        <v>938</v>
      </c>
      <c r="H342" s="45">
        <v>3895</v>
      </c>
      <c r="I342" s="12">
        <v>44186</v>
      </c>
      <c r="J342" s="15">
        <v>3895</v>
      </c>
    </row>
    <row r="343" spans="1:10" x14ac:dyDescent="0.25">
      <c r="A343" s="52" t="s">
        <v>10</v>
      </c>
      <c r="B343" s="57">
        <v>44197</v>
      </c>
      <c r="C343" s="11" t="s">
        <v>30</v>
      </c>
      <c r="D343" s="11" t="s">
        <v>939</v>
      </c>
      <c r="E343" s="52" t="s">
        <v>940</v>
      </c>
      <c r="F343" s="11"/>
      <c r="G343" s="27" t="s">
        <v>941</v>
      </c>
      <c r="H343" s="45">
        <v>35000</v>
      </c>
      <c r="I343" s="12">
        <v>44561</v>
      </c>
      <c r="J343" s="15">
        <v>22593.75</v>
      </c>
    </row>
    <row r="344" spans="1:10" x14ac:dyDescent="0.25">
      <c r="A344" s="52" t="s">
        <v>10</v>
      </c>
      <c r="B344" s="57">
        <v>44120</v>
      </c>
      <c r="C344" s="11" t="s">
        <v>30</v>
      </c>
      <c r="D344" s="11" t="s">
        <v>942</v>
      </c>
      <c r="E344" s="52" t="s">
        <v>943</v>
      </c>
      <c r="F344" s="11"/>
      <c r="G344" s="27" t="s">
        <v>944</v>
      </c>
      <c r="H344" s="45">
        <v>400</v>
      </c>
      <c r="I344" s="12">
        <v>44194</v>
      </c>
      <c r="J344" s="15">
        <v>400</v>
      </c>
    </row>
    <row r="345" spans="1:10" x14ac:dyDescent="0.25">
      <c r="A345" s="52" t="s">
        <v>10</v>
      </c>
      <c r="B345" s="57">
        <v>44123</v>
      </c>
      <c r="C345" s="11" t="s">
        <v>30</v>
      </c>
      <c r="D345" s="11" t="s">
        <v>195</v>
      </c>
      <c r="E345" s="52" t="s">
        <v>945</v>
      </c>
      <c r="F345" s="11"/>
      <c r="G345" s="27" t="s">
        <v>946</v>
      </c>
      <c r="H345" s="45">
        <v>13200</v>
      </c>
      <c r="I345" s="12">
        <v>44141</v>
      </c>
      <c r="J345" s="15">
        <v>13200</v>
      </c>
    </row>
    <row r="346" spans="1:10" x14ac:dyDescent="0.25">
      <c r="A346" s="52" t="s">
        <v>10</v>
      </c>
      <c r="B346" s="57">
        <v>44123</v>
      </c>
      <c r="C346" s="11" t="s">
        <v>30</v>
      </c>
      <c r="D346" s="20" t="s">
        <v>947</v>
      </c>
      <c r="E346" s="52" t="s">
        <v>948</v>
      </c>
      <c r="F346" s="11"/>
      <c r="G346" s="27" t="s">
        <v>1429</v>
      </c>
      <c r="H346" s="45">
        <v>3400</v>
      </c>
      <c r="I346" s="12">
        <v>44211</v>
      </c>
      <c r="J346" s="15">
        <v>3545</v>
      </c>
    </row>
    <row r="347" spans="1:10" ht="45" x14ac:dyDescent="0.25">
      <c r="A347" s="52" t="s">
        <v>10</v>
      </c>
      <c r="B347" s="17">
        <v>44124</v>
      </c>
      <c r="C347" s="13" t="s">
        <v>949</v>
      </c>
      <c r="D347" s="13" t="s">
        <v>950</v>
      </c>
      <c r="E347" s="14" t="s">
        <v>951</v>
      </c>
      <c r="F347" s="13" t="s">
        <v>952</v>
      </c>
      <c r="G347" s="58" t="s">
        <v>1212</v>
      </c>
      <c r="H347" s="46">
        <v>30000</v>
      </c>
      <c r="I347" s="21">
        <v>44469</v>
      </c>
      <c r="J347" s="15">
        <v>27800</v>
      </c>
    </row>
    <row r="348" spans="1:10" x14ac:dyDescent="0.25">
      <c r="A348" s="52" t="s">
        <v>10</v>
      </c>
      <c r="B348" s="57">
        <v>44130</v>
      </c>
      <c r="C348" s="11" t="s">
        <v>30</v>
      </c>
      <c r="D348" s="11" t="s">
        <v>953</v>
      </c>
      <c r="E348" s="52" t="s">
        <v>954</v>
      </c>
      <c r="F348" s="11"/>
      <c r="G348" s="27" t="s">
        <v>955</v>
      </c>
      <c r="H348" s="45">
        <v>4700</v>
      </c>
      <c r="I348" s="12">
        <v>44155</v>
      </c>
      <c r="J348" s="15">
        <v>4450</v>
      </c>
    </row>
    <row r="349" spans="1:10" x14ac:dyDescent="0.25">
      <c r="A349" s="52" t="s">
        <v>10</v>
      </c>
      <c r="B349" s="57">
        <v>44124</v>
      </c>
      <c r="C349" s="11" t="s">
        <v>30</v>
      </c>
      <c r="D349" s="11" t="s">
        <v>956</v>
      </c>
      <c r="E349" s="52" t="s">
        <v>957</v>
      </c>
      <c r="F349" s="11"/>
      <c r="G349" s="27" t="s">
        <v>1048</v>
      </c>
      <c r="H349" s="45">
        <v>880</v>
      </c>
      <c r="I349" s="12">
        <v>44130</v>
      </c>
      <c r="J349" s="15">
        <v>900.53</v>
      </c>
    </row>
    <row r="350" spans="1:10" x14ac:dyDescent="0.25">
      <c r="A350" s="52" t="s">
        <v>10</v>
      </c>
      <c r="B350" s="57">
        <v>44130</v>
      </c>
      <c r="C350" s="11" t="s">
        <v>30</v>
      </c>
      <c r="D350" s="11" t="s">
        <v>958</v>
      </c>
      <c r="E350" s="52" t="s">
        <v>959</v>
      </c>
      <c r="F350" s="11"/>
      <c r="G350" s="27" t="s">
        <v>960</v>
      </c>
      <c r="H350" s="45">
        <v>2050</v>
      </c>
      <c r="I350" s="12">
        <v>44134</v>
      </c>
      <c r="J350" s="15">
        <v>2050</v>
      </c>
    </row>
    <row r="351" spans="1:10" x14ac:dyDescent="0.25">
      <c r="A351" s="52" t="s">
        <v>10</v>
      </c>
      <c r="B351" s="57">
        <v>44130</v>
      </c>
      <c r="C351" s="11" t="s">
        <v>30</v>
      </c>
      <c r="D351" s="11" t="s">
        <v>961</v>
      </c>
      <c r="E351" s="52" t="s">
        <v>962</v>
      </c>
      <c r="F351" s="11"/>
      <c r="G351" s="27" t="s">
        <v>963</v>
      </c>
      <c r="H351" s="45">
        <v>3750</v>
      </c>
      <c r="I351" s="12">
        <v>44196</v>
      </c>
      <c r="J351" s="15">
        <v>3741</v>
      </c>
    </row>
    <row r="352" spans="1:10" x14ac:dyDescent="0.25">
      <c r="A352" s="52" t="s">
        <v>10</v>
      </c>
      <c r="B352" s="57">
        <v>44130</v>
      </c>
      <c r="C352" s="11" t="s">
        <v>30</v>
      </c>
      <c r="D352" s="11" t="s">
        <v>195</v>
      </c>
      <c r="E352" s="52" t="s">
        <v>964</v>
      </c>
      <c r="F352" s="11"/>
      <c r="G352" s="27" t="s">
        <v>579</v>
      </c>
      <c r="H352" s="45">
        <v>346.5</v>
      </c>
      <c r="I352" s="12">
        <v>44141</v>
      </c>
      <c r="J352" s="15">
        <v>346.5</v>
      </c>
    </row>
    <row r="353" spans="1:10" x14ac:dyDescent="0.25">
      <c r="A353" s="52" t="s">
        <v>10</v>
      </c>
      <c r="B353" s="57">
        <v>43980</v>
      </c>
      <c r="C353" s="11" t="s">
        <v>30</v>
      </c>
      <c r="D353" s="11" t="s">
        <v>702</v>
      </c>
      <c r="E353" s="52" t="s">
        <v>965</v>
      </c>
      <c r="F353" s="11"/>
      <c r="G353" s="27" t="s">
        <v>966</v>
      </c>
      <c r="H353" s="45">
        <v>720.74</v>
      </c>
      <c r="I353" s="12">
        <v>44137</v>
      </c>
      <c r="J353" s="15">
        <v>720.74</v>
      </c>
    </row>
    <row r="354" spans="1:10" x14ac:dyDescent="0.25">
      <c r="A354" s="52" t="s">
        <v>10</v>
      </c>
      <c r="B354" s="57">
        <v>44197</v>
      </c>
      <c r="C354" s="11" t="s">
        <v>30</v>
      </c>
      <c r="D354" s="11" t="s">
        <v>967</v>
      </c>
      <c r="E354" s="52" t="s">
        <v>968</v>
      </c>
      <c r="F354" s="11"/>
      <c r="G354" s="27" t="s">
        <v>969</v>
      </c>
      <c r="H354" s="45">
        <v>9745.5</v>
      </c>
      <c r="I354" s="12">
        <v>44561</v>
      </c>
      <c r="J354" s="15">
        <v>9745.49</v>
      </c>
    </row>
    <row r="355" spans="1:10" x14ac:dyDescent="0.25">
      <c r="A355" s="52" t="s">
        <v>10</v>
      </c>
      <c r="B355" s="57">
        <v>44197</v>
      </c>
      <c r="C355" s="11" t="s">
        <v>30</v>
      </c>
      <c r="D355" s="11" t="s">
        <v>527</v>
      </c>
      <c r="E355" s="52" t="s">
        <v>970</v>
      </c>
      <c r="F355" s="11"/>
      <c r="G355" s="27" t="s">
        <v>969</v>
      </c>
      <c r="H355" s="45">
        <v>14898</v>
      </c>
      <c r="I355" s="12">
        <v>44561</v>
      </c>
      <c r="J355" s="15">
        <v>14898</v>
      </c>
    </row>
    <row r="356" spans="1:10" x14ac:dyDescent="0.25">
      <c r="A356" s="52" t="s">
        <v>10</v>
      </c>
      <c r="B356" s="57">
        <v>44127</v>
      </c>
      <c r="C356" s="11" t="s">
        <v>30</v>
      </c>
      <c r="D356" s="11" t="s">
        <v>971</v>
      </c>
      <c r="E356" s="52" t="s">
        <v>972</v>
      </c>
      <c r="F356" s="11"/>
      <c r="G356" s="27" t="s">
        <v>973</v>
      </c>
      <c r="H356" s="45">
        <v>1035</v>
      </c>
      <c r="I356" s="12">
        <v>44186</v>
      </c>
      <c r="J356" s="15">
        <v>1035</v>
      </c>
    </row>
    <row r="357" spans="1:10" x14ac:dyDescent="0.25">
      <c r="A357" s="52" t="s">
        <v>10</v>
      </c>
      <c r="B357" s="57">
        <v>44141</v>
      </c>
      <c r="C357" s="11" t="s">
        <v>30</v>
      </c>
      <c r="D357" s="11" t="s">
        <v>974</v>
      </c>
      <c r="E357" s="52" t="s">
        <v>975</v>
      </c>
      <c r="F357" s="11"/>
      <c r="G357" s="27" t="s">
        <v>976</v>
      </c>
      <c r="H357" s="45">
        <v>860</v>
      </c>
      <c r="I357" s="12">
        <v>44196</v>
      </c>
      <c r="J357" s="15">
        <v>800</v>
      </c>
    </row>
    <row r="358" spans="1:10" x14ac:dyDescent="0.25">
      <c r="A358" s="52" t="s">
        <v>10</v>
      </c>
      <c r="B358" s="57">
        <v>44105</v>
      </c>
      <c r="C358" s="11" t="s">
        <v>30</v>
      </c>
      <c r="D358" s="11" t="s">
        <v>977</v>
      </c>
      <c r="E358" s="52" t="s">
        <v>978</v>
      </c>
      <c r="F358" s="11"/>
      <c r="G358" s="27" t="s">
        <v>1200</v>
      </c>
      <c r="H358" s="45">
        <v>12750</v>
      </c>
      <c r="I358" s="12">
        <v>44561</v>
      </c>
      <c r="J358" s="15">
        <v>12750</v>
      </c>
    </row>
    <row r="359" spans="1:10" ht="45" x14ac:dyDescent="0.25">
      <c r="A359" s="52" t="s">
        <v>10</v>
      </c>
      <c r="B359" s="57">
        <v>44221</v>
      </c>
      <c r="C359" s="11" t="s">
        <v>1042</v>
      </c>
      <c r="D359" s="11" t="s">
        <v>979</v>
      </c>
      <c r="E359" s="22" t="s">
        <v>980</v>
      </c>
      <c r="F359" s="19" t="s">
        <v>1051</v>
      </c>
      <c r="G359" s="27" t="s">
        <v>981</v>
      </c>
      <c r="H359" s="45">
        <v>2000000</v>
      </c>
      <c r="I359" s="12">
        <v>44561</v>
      </c>
      <c r="J359" s="15">
        <f>1334721.58+216572.13+225680.73+213318.63+165267.86+205454.92+304293.96+246122.82+254786.48+167486.19+283457.71+138022.52+287035.52</f>
        <v>4042221.0499999993</v>
      </c>
    </row>
    <row r="360" spans="1:10" x14ac:dyDescent="0.25">
      <c r="A360" s="52" t="s">
        <v>10</v>
      </c>
      <c r="B360" s="57">
        <v>44158</v>
      </c>
      <c r="C360" s="11" t="s">
        <v>30</v>
      </c>
      <c r="D360" s="11" t="s">
        <v>982</v>
      </c>
      <c r="E360" s="52" t="s">
        <v>983</v>
      </c>
      <c r="F360" s="11"/>
      <c r="G360" s="27" t="s">
        <v>984</v>
      </c>
      <c r="H360" s="45">
        <v>1300</v>
      </c>
      <c r="I360" s="12">
        <v>44185</v>
      </c>
      <c r="J360" s="15">
        <v>1274</v>
      </c>
    </row>
    <row r="361" spans="1:10" x14ac:dyDescent="0.25">
      <c r="A361" s="52" t="s">
        <v>10</v>
      </c>
      <c r="B361" s="57">
        <v>44159</v>
      </c>
      <c r="C361" s="11" t="s">
        <v>30</v>
      </c>
      <c r="D361" s="11" t="s">
        <v>985</v>
      </c>
      <c r="E361" s="52" t="s">
        <v>986</v>
      </c>
      <c r="F361" s="11"/>
      <c r="G361" s="27" t="s">
        <v>987</v>
      </c>
      <c r="H361" s="45">
        <v>2500</v>
      </c>
      <c r="I361" s="12">
        <v>44193</v>
      </c>
      <c r="J361" s="15">
        <v>2180</v>
      </c>
    </row>
    <row r="362" spans="1:10" x14ac:dyDescent="0.25">
      <c r="A362" s="52" t="s">
        <v>10</v>
      </c>
      <c r="B362" s="57">
        <v>44161</v>
      </c>
      <c r="C362" s="11" t="s">
        <v>30</v>
      </c>
      <c r="D362" s="11" t="s">
        <v>988</v>
      </c>
      <c r="E362" s="52" t="s">
        <v>989</v>
      </c>
      <c r="F362" s="11"/>
      <c r="G362" s="27" t="s">
        <v>987</v>
      </c>
      <c r="H362" s="45">
        <v>1500</v>
      </c>
      <c r="I362" s="12">
        <v>44561</v>
      </c>
      <c r="J362" s="15">
        <v>1500</v>
      </c>
    </row>
    <row r="363" spans="1:10" ht="45" x14ac:dyDescent="0.25">
      <c r="A363" s="52" t="s">
        <v>10</v>
      </c>
      <c r="B363" s="17">
        <v>44168</v>
      </c>
      <c r="C363" s="13" t="s">
        <v>949</v>
      </c>
      <c r="D363" s="13" t="s">
        <v>990</v>
      </c>
      <c r="E363" s="14" t="s">
        <v>991</v>
      </c>
      <c r="F363" s="13" t="s">
        <v>992</v>
      </c>
      <c r="G363" s="58" t="s">
        <v>1421</v>
      </c>
      <c r="H363" s="46">
        <v>10000</v>
      </c>
      <c r="I363" s="21">
        <v>44469</v>
      </c>
      <c r="J363" s="15">
        <v>11969.28</v>
      </c>
    </row>
    <row r="364" spans="1:10" x14ac:dyDescent="0.25">
      <c r="A364" s="52" t="s">
        <v>10</v>
      </c>
      <c r="B364" s="57">
        <v>43951</v>
      </c>
      <c r="C364" s="11" t="s">
        <v>30</v>
      </c>
      <c r="D364" s="11" t="s">
        <v>993</v>
      </c>
      <c r="E364" s="52" t="s">
        <v>994</v>
      </c>
      <c r="F364" s="11"/>
      <c r="G364" s="27" t="s">
        <v>843</v>
      </c>
      <c r="H364" s="45">
        <v>2555.35</v>
      </c>
      <c r="I364" s="12">
        <v>44196</v>
      </c>
      <c r="J364" s="15">
        <v>0</v>
      </c>
    </row>
    <row r="365" spans="1:10" x14ac:dyDescent="0.25">
      <c r="A365" s="52" t="s">
        <v>10</v>
      </c>
      <c r="B365" s="57">
        <v>44073</v>
      </c>
      <c r="C365" s="11" t="s">
        <v>30</v>
      </c>
      <c r="D365" s="11" t="s">
        <v>995</v>
      </c>
      <c r="E365" s="52" t="s">
        <v>996</v>
      </c>
      <c r="F365" s="11"/>
      <c r="G365" s="27" t="s">
        <v>843</v>
      </c>
      <c r="H365" s="45">
        <v>900</v>
      </c>
      <c r="I365" s="12">
        <v>44196</v>
      </c>
      <c r="J365" s="15">
        <v>900</v>
      </c>
    </row>
    <row r="366" spans="1:10" x14ac:dyDescent="0.25">
      <c r="A366" s="52" t="s">
        <v>10</v>
      </c>
      <c r="B366" s="57">
        <v>44174</v>
      </c>
      <c r="C366" s="11" t="s">
        <v>30</v>
      </c>
      <c r="D366" s="11" t="s">
        <v>997</v>
      </c>
      <c r="E366" s="52" t="s">
        <v>998</v>
      </c>
      <c r="F366" s="11"/>
      <c r="G366" s="27" t="s">
        <v>999</v>
      </c>
      <c r="H366" s="45">
        <v>2700</v>
      </c>
      <c r="I366" s="12">
        <v>44196</v>
      </c>
      <c r="J366" s="15">
        <v>2700</v>
      </c>
    </row>
    <row r="367" spans="1:10" x14ac:dyDescent="0.25">
      <c r="A367" s="52" t="s">
        <v>10</v>
      </c>
      <c r="B367" s="57">
        <v>44176</v>
      </c>
      <c r="C367" s="11" t="s">
        <v>30</v>
      </c>
      <c r="D367" s="11" t="s">
        <v>753</v>
      </c>
      <c r="E367" s="52" t="s">
        <v>1000</v>
      </c>
      <c r="F367" s="11"/>
      <c r="G367" s="27" t="s">
        <v>1001</v>
      </c>
      <c r="H367" s="45">
        <v>5500</v>
      </c>
      <c r="I367" s="12">
        <v>44196</v>
      </c>
      <c r="J367" s="15">
        <v>5470</v>
      </c>
    </row>
    <row r="368" spans="1:10" x14ac:dyDescent="0.25">
      <c r="A368" s="52" t="s">
        <v>10</v>
      </c>
      <c r="B368" s="57">
        <v>43838</v>
      </c>
      <c r="C368" s="11" t="s">
        <v>30</v>
      </c>
      <c r="D368" s="11" t="s">
        <v>1002</v>
      </c>
      <c r="E368" s="52" t="s">
        <v>1003</v>
      </c>
      <c r="F368" s="11"/>
      <c r="G368" s="27" t="s">
        <v>1417</v>
      </c>
      <c r="H368" s="45">
        <v>10000</v>
      </c>
      <c r="I368" s="12">
        <v>44196</v>
      </c>
      <c r="J368" s="15">
        <v>10000</v>
      </c>
    </row>
    <row r="369" spans="1:10" x14ac:dyDescent="0.25">
      <c r="A369" s="52" t="s">
        <v>10</v>
      </c>
      <c r="B369" s="57">
        <v>44176</v>
      </c>
      <c r="C369" s="11" t="s">
        <v>30</v>
      </c>
      <c r="D369" s="11" t="s">
        <v>1004</v>
      </c>
      <c r="E369" s="52" t="s">
        <v>1005</v>
      </c>
      <c r="F369" s="11"/>
      <c r="G369" s="27" t="s">
        <v>1006</v>
      </c>
      <c r="H369" s="45">
        <v>200</v>
      </c>
      <c r="I369" s="12">
        <v>44196</v>
      </c>
      <c r="J369" s="15">
        <v>200</v>
      </c>
    </row>
    <row r="370" spans="1:10" x14ac:dyDescent="0.25">
      <c r="A370" s="52" t="s">
        <v>10</v>
      </c>
      <c r="B370" s="57">
        <v>44102</v>
      </c>
      <c r="C370" s="11" t="s">
        <v>30</v>
      </c>
      <c r="D370" s="11" t="s">
        <v>777</v>
      </c>
      <c r="E370" s="52" t="s">
        <v>1007</v>
      </c>
      <c r="F370" s="11"/>
      <c r="G370" s="27" t="s">
        <v>1008</v>
      </c>
      <c r="H370" s="45">
        <v>588</v>
      </c>
      <c r="I370" s="18">
        <v>44193</v>
      </c>
      <c r="J370" s="15">
        <v>588</v>
      </c>
    </row>
    <row r="371" spans="1:10" x14ac:dyDescent="0.25">
      <c r="A371" s="52" t="s">
        <v>10</v>
      </c>
      <c r="B371" s="57">
        <v>44015</v>
      </c>
      <c r="C371" s="11" t="s">
        <v>30</v>
      </c>
      <c r="D371" s="11" t="s">
        <v>777</v>
      </c>
      <c r="E371" s="52" t="s">
        <v>1009</v>
      </c>
      <c r="F371" s="11"/>
      <c r="G371" s="27" t="s">
        <v>1010</v>
      </c>
      <c r="H371" s="45">
        <v>1648</v>
      </c>
      <c r="I371" s="12">
        <v>44186</v>
      </c>
      <c r="J371" s="15">
        <v>1276</v>
      </c>
    </row>
    <row r="372" spans="1:10" x14ac:dyDescent="0.25">
      <c r="A372" s="52" t="s">
        <v>10</v>
      </c>
      <c r="B372" s="57">
        <v>44196</v>
      </c>
      <c r="C372" s="11" t="s">
        <v>30</v>
      </c>
      <c r="D372" s="11" t="s">
        <v>1011</v>
      </c>
      <c r="E372" s="52" t="s">
        <v>1012</v>
      </c>
      <c r="F372" s="11"/>
      <c r="G372" s="27" t="s">
        <v>1013</v>
      </c>
      <c r="H372" s="45">
        <v>2442</v>
      </c>
      <c r="I372" s="12">
        <v>44561</v>
      </c>
      <c r="J372" s="15">
        <v>2442</v>
      </c>
    </row>
    <row r="373" spans="1:10" x14ac:dyDescent="0.25">
      <c r="A373" s="52" t="s">
        <v>10</v>
      </c>
      <c r="B373" s="57">
        <v>44163</v>
      </c>
      <c r="C373" s="11" t="s">
        <v>30</v>
      </c>
      <c r="D373" s="11" t="s">
        <v>172</v>
      </c>
      <c r="E373" s="52" t="s">
        <v>1014</v>
      </c>
      <c r="F373" s="11"/>
      <c r="G373" s="27" t="s">
        <v>1015</v>
      </c>
      <c r="H373" s="45">
        <v>1500</v>
      </c>
      <c r="I373" s="27" t="s">
        <v>174</v>
      </c>
      <c r="J373" s="15">
        <v>1794</v>
      </c>
    </row>
    <row r="374" spans="1:10" ht="30" x14ac:dyDescent="0.25">
      <c r="A374" s="52" t="s">
        <v>10</v>
      </c>
      <c r="B374" s="57">
        <v>44197</v>
      </c>
      <c r="C374" s="11" t="s">
        <v>1057</v>
      </c>
      <c r="D374" s="11" t="s">
        <v>1058</v>
      </c>
      <c r="E374" s="52" t="s">
        <v>1059</v>
      </c>
      <c r="F374" s="11"/>
      <c r="G374" s="27" t="s">
        <v>11</v>
      </c>
      <c r="H374" s="45">
        <v>14400</v>
      </c>
      <c r="I374" s="27" t="s">
        <v>1060</v>
      </c>
      <c r="J374" s="15">
        <v>14976</v>
      </c>
    </row>
    <row r="375" spans="1:10" x14ac:dyDescent="0.25">
      <c r="A375" s="52" t="s">
        <v>10</v>
      </c>
      <c r="B375" s="57">
        <v>44197</v>
      </c>
      <c r="C375" s="11" t="s">
        <v>30</v>
      </c>
      <c r="D375" s="11" t="s">
        <v>1061</v>
      </c>
      <c r="E375" s="52" t="s">
        <v>1062</v>
      </c>
      <c r="F375" s="11"/>
      <c r="G375" s="27" t="s">
        <v>752</v>
      </c>
      <c r="H375" s="45">
        <v>20443</v>
      </c>
      <c r="I375" s="12">
        <v>44561</v>
      </c>
      <c r="J375" s="15">
        <v>21575.56</v>
      </c>
    </row>
    <row r="376" spans="1:10" x14ac:dyDescent="0.25">
      <c r="A376" s="52" t="s">
        <v>10</v>
      </c>
      <c r="B376" s="57">
        <v>44198</v>
      </c>
      <c r="C376" s="11" t="s">
        <v>30</v>
      </c>
      <c r="D376" s="11" t="s">
        <v>1213</v>
      </c>
      <c r="E376" s="52" t="s">
        <v>1214</v>
      </c>
      <c r="F376" s="11"/>
      <c r="G376" s="27" t="s">
        <v>1036</v>
      </c>
      <c r="H376" s="45">
        <v>19000</v>
      </c>
      <c r="I376" s="12">
        <v>44561</v>
      </c>
      <c r="J376" s="15">
        <v>19000</v>
      </c>
    </row>
    <row r="377" spans="1:10" x14ac:dyDescent="0.25">
      <c r="A377" s="52" t="s">
        <v>10</v>
      </c>
      <c r="B377" s="57">
        <v>44203</v>
      </c>
      <c r="C377" s="11" t="s">
        <v>30</v>
      </c>
      <c r="D377" s="11" t="s">
        <v>1197</v>
      </c>
      <c r="E377" s="52" t="s">
        <v>1198</v>
      </c>
      <c r="F377" s="11"/>
      <c r="G377" s="27" t="s">
        <v>586</v>
      </c>
      <c r="H377" s="45">
        <v>1670</v>
      </c>
      <c r="I377" s="21">
        <v>44255</v>
      </c>
      <c r="J377" s="15">
        <v>1670</v>
      </c>
    </row>
    <row r="378" spans="1:10" x14ac:dyDescent="0.25">
      <c r="A378" s="52" t="s">
        <v>10</v>
      </c>
      <c r="B378" s="57">
        <v>44208</v>
      </c>
      <c r="C378" s="11" t="s">
        <v>30</v>
      </c>
      <c r="D378" s="11" t="s">
        <v>1063</v>
      </c>
      <c r="E378" s="52" t="s">
        <v>1064</v>
      </c>
      <c r="F378" s="11"/>
      <c r="G378" s="27" t="s">
        <v>547</v>
      </c>
      <c r="H378" s="45">
        <v>30000</v>
      </c>
      <c r="I378" s="12">
        <v>44280</v>
      </c>
      <c r="J378" s="15">
        <v>29145.05</v>
      </c>
    </row>
    <row r="379" spans="1:10" x14ac:dyDescent="0.25">
      <c r="A379" s="52" t="s">
        <v>10</v>
      </c>
      <c r="B379" s="57">
        <v>44209</v>
      </c>
      <c r="C379" s="11" t="s">
        <v>30</v>
      </c>
      <c r="D379" s="11" t="s">
        <v>1065</v>
      </c>
      <c r="E379" s="52" t="s">
        <v>1066</v>
      </c>
      <c r="F379" s="11"/>
      <c r="G379" s="27" t="s">
        <v>356</v>
      </c>
      <c r="H379" s="45">
        <v>27000</v>
      </c>
      <c r="I379" s="27" t="s">
        <v>1050</v>
      </c>
      <c r="J379" s="15">
        <v>0</v>
      </c>
    </row>
    <row r="380" spans="1:10" x14ac:dyDescent="0.25">
      <c r="A380" s="52" t="s">
        <v>10</v>
      </c>
      <c r="B380" s="57">
        <v>44198</v>
      </c>
      <c r="C380" s="11" t="s">
        <v>30</v>
      </c>
      <c r="D380" s="11" t="s">
        <v>1201</v>
      </c>
      <c r="E380" s="52" t="s">
        <v>1202</v>
      </c>
      <c r="F380" s="11"/>
      <c r="G380" s="27" t="s">
        <v>1203</v>
      </c>
      <c r="H380" s="45">
        <v>30000</v>
      </c>
      <c r="I380" s="27" t="s">
        <v>1204</v>
      </c>
      <c r="J380" s="15">
        <v>30452</v>
      </c>
    </row>
    <row r="381" spans="1:10" x14ac:dyDescent="0.25">
      <c r="A381" s="52" t="s">
        <v>10</v>
      </c>
      <c r="B381" s="57">
        <v>44198</v>
      </c>
      <c r="C381" s="11" t="s">
        <v>30</v>
      </c>
      <c r="D381" s="11" t="s">
        <v>1067</v>
      </c>
      <c r="E381" s="52" t="s">
        <v>1068</v>
      </c>
      <c r="F381" s="11"/>
      <c r="G381" s="27" t="s">
        <v>1425</v>
      </c>
      <c r="H381" s="45">
        <v>9600</v>
      </c>
      <c r="I381" s="12">
        <v>44561</v>
      </c>
      <c r="J381" s="15">
        <v>9992</v>
      </c>
    </row>
    <row r="382" spans="1:10" x14ac:dyDescent="0.25">
      <c r="A382" s="52" t="s">
        <v>10</v>
      </c>
      <c r="B382" s="57">
        <v>44216</v>
      </c>
      <c r="C382" s="11" t="s">
        <v>30</v>
      </c>
      <c r="D382" s="11" t="s">
        <v>777</v>
      </c>
      <c r="E382" s="52" t="s">
        <v>1069</v>
      </c>
      <c r="F382" s="11"/>
      <c r="G382" s="27" t="s">
        <v>904</v>
      </c>
      <c r="H382" s="45">
        <v>224</v>
      </c>
      <c r="I382" s="12">
        <v>44314</v>
      </c>
      <c r="J382" s="15">
        <v>224</v>
      </c>
    </row>
    <row r="383" spans="1:10" x14ac:dyDescent="0.25">
      <c r="A383" s="52" t="s">
        <v>10</v>
      </c>
      <c r="B383" s="57">
        <v>44216</v>
      </c>
      <c r="C383" s="11" t="s">
        <v>30</v>
      </c>
      <c r="D383" s="11" t="s">
        <v>1070</v>
      </c>
      <c r="E383" s="52" t="s">
        <v>1071</v>
      </c>
      <c r="F383" s="11"/>
      <c r="G383" s="27" t="s">
        <v>547</v>
      </c>
      <c r="H383" s="45">
        <v>560</v>
      </c>
      <c r="I383" s="12">
        <v>44247</v>
      </c>
      <c r="J383" s="15">
        <v>560</v>
      </c>
    </row>
    <row r="384" spans="1:10" x14ac:dyDescent="0.25">
      <c r="A384" s="52" t="s">
        <v>10</v>
      </c>
      <c r="B384" s="57">
        <v>44218</v>
      </c>
      <c r="C384" s="11" t="s">
        <v>30</v>
      </c>
      <c r="D384" s="11" t="s">
        <v>1184</v>
      </c>
      <c r="E384" s="52" t="s">
        <v>1072</v>
      </c>
      <c r="F384" s="11"/>
      <c r="G384" s="27" t="s">
        <v>1073</v>
      </c>
      <c r="H384" s="45">
        <v>6320</v>
      </c>
      <c r="I384" s="12">
        <v>44926</v>
      </c>
      <c r="J384" s="15">
        <v>5120</v>
      </c>
    </row>
    <row r="385" spans="1:10" x14ac:dyDescent="0.25">
      <c r="A385" s="52" t="s">
        <v>10</v>
      </c>
      <c r="B385" s="57">
        <v>44230</v>
      </c>
      <c r="C385" s="11" t="s">
        <v>30</v>
      </c>
      <c r="D385" s="11" t="s">
        <v>777</v>
      </c>
      <c r="E385" s="52" t="s">
        <v>1074</v>
      </c>
      <c r="F385" s="11"/>
      <c r="G385" s="27" t="s">
        <v>1075</v>
      </c>
      <c r="H385" s="45">
        <v>1150</v>
      </c>
      <c r="I385" s="12">
        <v>44314</v>
      </c>
      <c r="J385" s="15">
        <v>1150</v>
      </c>
    </row>
    <row r="386" spans="1:10" x14ac:dyDescent="0.25">
      <c r="A386" s="52" t="s">
        <v>10</v>
      </c>
      <c r="B386" s="57">
        <v>44197</v>
      </c>
      <c r="C386" s="11" t="s">
        <v>30</v>
      </c>
      <c r="D386" s="11" t="s">
        <v>1076</v>
      </c>
      <c r="E386" s="52" t="s">
        <v>1077</v>
      </c>
      <c r="F386" s="11"/>
      <c r="G386" s="27" t="s">
        <v>1078</v>
      </c>
      <c r="H386" s="45">
        <v>1500</v>
      </c>
      <c r="I386" s="12">
        <v>44561</v>
      </c>
      <c r="J386" s="15">
        <v>1500</v>
      </c>
    </row>
    <row r="387" spans="1:10" x14ac:dyDescent="0.25">
      <c r="A387" s="52" t="s">
        <v>10</v>
      </c>
      <c r="B387" s="57">
        <v>44197</v>
      </c>
      <c r="C387" s="11" t="s">
        <v>30</v>
      </c>
      <c r="D387" s="11" t="s">
        <v>1079</v>
      </c>
      <c r="E387" s="52" t="s">
        <v>1080</v>
      </c>
      <c r="F387" s="11"/>
      <c r="G387" s="27" t="s">
        <v>1078</v>
      </c>
      <c r="H387" s="45">
        <v>800</v>
      </c>
      <c r="I387" s="12">
        <v>44561</v>
      </c>
      <c r="J387" s="15">
        <v>800</v>
      </c>
    </row>
    <row r="388" spans="1:10" x14ac:dyDescent="0.25">
      <c r="A388" s="52" t="s">
        <v>10</v>
      </c>
      <c r="B388" s="57">
        <v>44236</v>
      </c>
      <c r="C388" s="11" t="s">
        <v>30</v>
      </c>
      <c r="D388" s="11" t="s">
        <v>777</v>
      </c>
      <c r="E388" s="52" t="s">
        <v>1081</v>
      </c>
      <c r="F388" s="11"/>
      <c r="G388" s="27" t="s">
        <v>683</v>
      </c>
      <c r="H388" s="45">
        <v>4000</v>
      </c>
      <c r="I388" s="12">
        <v>44377</v>
      </c>
      <c r="J388" s="15">
        <v>3846</v>
      </c>
    </row>
    <row r="389" spans="1:10" x14ac:dyDescent="0.25">
      <c r="A389" s="52" t="s">
        <v>10</v>
      </c>
      <c r="B389" s="57">
        <v>44245</v>
      </c>
      <c r="C389" s="11" t="s">
        <v>30</v>
      </c>
      <c r="D389" s="11" t="s">
        <v>195</v>
      </c>
      <c r="E389" s="52" t="s">
        <v>1082</v>
      </c>
      <c r="F389" s="11"/>
      <c r="G389" s="27" t="s">
        <v>618</v>
      </c>
      <c r="H389" s="45">
        <v>6214</v>
      </c>
      <c r="I389" s="12">
        <v>44406</v>
      </c>
      <c r="J389" s="15">
        <v>6214</v>
      </c>
    </row>
    <row r="390" spans="1:10" x14ac:dyDescent="0.25">
      <c r="A390" s="52" t="s">
        <v>10</v>
      </c>
      <c r="B390" s="57">
        <v>44251</v>
      </c>
      <c r="C390" s="11" t="s">
        <v>30</v>
      </c>
      <c r="D390" s="11" t="s">
        <v>1083</v>
      </c>
      <c r="E390" s="52" t="s">
        <v>1084</v>
      </c>
      <c r="F390" s="11"/>
      <c r="G390" s="27" t="s">
        <v>547</v>
      </c>
      <c r="H390" s="45">
        <v>39000</v>
      </c>
      <c r="I390" s="12">
        <v>44353</v>
      </c>
      <c r="J390" s="15">
        <v>38703</v>
      </c>
    </row>
    <row r="391" spans="1:10" x14ac:dyDescent="0.25">
      <c r="A391" s="52" t="s">
        <v>10</v>
      </c>
      <c r="B391" s="57">
        <v>44252</v>
      </c>
      <c r="C391" s="11" t="s">
        <v>30</v>
      </c>
      <c r="D391" s="11" t="s">
        <v>777</v>
      </c>
      <c r="E391" s="52" t="s">
        <v>1085</v>
      </c>
      <c r="F391" s="11"/>
      <c r="G391" s="27" t="s">
        <v>1086</v>
      </c>
      <c r="H391" s="45">
        <v>2480</v>
      </c>
      <c r="I391" s="12">
        <v>44347</v>
      </c>
      <c r="J391" s="15">
        <v>2480</v>
      </c>
    </row>
    <row r="392" spans="1:10" x14ac:dyDescent="0.25">
      <c r="A392" s="52" t="s">
        <v>10</v>
      </c>
      <c r="B392" s="57">
        <v>44252</v>
      </c>
      <c r="C392" s="11" t="s">
        <v>30</v>
      </c>
      <c r="D392" s="11" t="s">
        <v>1087</v>
      </c>
      <c r="E392" s="52" t="s">
        <v>1088</v>
      </c>
      <c r="F392" s="11"/>
      <c r="G392" s="27" t="s">
        <v>758</v>
      </c>
      <c r="H392" s="45">
        <v>2800</v>
      </c>
      <c r="I392" s="12">
        <v>44320</v>
      </c>
      <c r="J392" s="15">
        <v>2800</v>
      </c>
    </row>
    <row r="393" spans="1:10" x14ac:dyDescent="0.25">
      <c r="A393" s="52" t="s">
        <v>10</v>
      </c>
      <c r="B393" s="57">
        <v>44252</v>
      </c>
      <c r="C393" s="11" t="s">
        <v>30</v>
      </c>
      <c r="D393" s="11" t="s">
        <v>1089</v>
      </c>
      <c r="E393" s="52" t="s">
        <v>1090</v>
      </c>
      <c r="F393" s="11"/>
      <c r="G393" s="52" t="s">
        <v>1091</v>
      </c>
      <c r="H393" s="45">
        <v>232.6</v>
      </c>
      <c r="I393" s="12">
        <v>44368</v>
      </c>
      <c r="J393" s="15">
        <v>231.62</v>
      </c>
    </row>
    <row r="394" spans="1:10" x14ac:dyDescent="0.25">
      <c r="A394" s="52" t="s">
        <v>10</v>
      </c>
      <c r="B394" s="57">
        <v>44204</v>
      </c>
      <c r="C394" s="11" t="s">
        <v>30</v>
      </c>
      <c r="D394" s="11" t="s">
        <v>1092</v>
      </c>
      <c r="E394" s="52" t="s">
        <v>1093</v>
      </c>
      <c r="F394" s="11"/>
      <c r="G394" s="27" t="s">
        <v>1432</v>
      </c>
      <c r="H394" s="45">
        <v>1200</v>
      </c>
      <c r="I394" s="12">
        <v>44227</v>
      </c>
      <c r="J394" s="15">
        <v>1200</v>
      </c>
    </row>
    <row r="395" spans="1:10" x14ac:dyDescent="0.25">
      <c r="A395" s="52" t="s">
        <v>10</v>
      </c>
      <c r="B395" s="57">
        <v>44252</v>
      </c>
      <c r="C395" s="11" t="s">
        <v>30</v>
      </c>
      <c r="D395" s="11" t="s">
        <v>204</v>
      </c>
      <c r="E395" s="52" t="s">
        <v>1094</v>
      </c>
      <c r="F395" s="11"/>
      <c r="G395" s="27" t="s">
        <v>1216</v>
      </c>
      <c r="H395" s="45">
        <v>6800</v>
      </c>
      <c r="I395" s="12">
        <v>44865</v>
      </c>
      <c r="J395" s="15">
        <v>3472</v>
      </c>
    </row>
    <row r="396" spans="1:10" x14ac:dyDescent="0.25">
      <c r="A396" s="14" t="s">
        <v>10</v>
      </c>
      <c r="B396" s="17">
        <v>44197</v>
      </c>
      <c r="C396" s="13" t="s">
        <v>30</v>
      </c>
      <c r="D396" s="13" t="s">
        <v>1095</v>
      </c>
      <c r="E396" s="14" t="s">
        <v>1096</v>
      </c>
      <c r="F396" s="13"/>
      <c r="G396" s="58" t="s">
        <v>1115</v>
      </c>
      <c r="H396" s="46">
        <v>2800</v>
      </c>
      <c r="I396" s="21">
        <v>44561</v>
      </c>
      <c r="J396" s="15">
        <v>2800</v>
      </c>
    </row>
    <row r="397" spans="1:10" ht="30" x14ac:dyDescent="0.25">
      <c r="A397" s="52" t="s">
        <v>10</v>
      </c>
      <c r="B397" s="57">
        <v>44198</v>
      </c>
      <c r="C397" s="11" t="s">
        <v>30</v>
      </c>
      <c r="D397" s="11" t="s">
        <v>1097</v>
      </c>
      <c r="E397" s="52" t="s">
        <v>1098</v>
      </c>
      <c r="F397" s="11"/>
      <c r="G397" s="27" t="s">
        <v>628</v>
      </c>
      <c r="H397" s="45">
        <v>24960</v>
      </c>
      <c r="I397" s="12">
        <v>44561</v>
      </c>
      <c r="J397" s="15">
        <v>24960</v>
      </c>
    </row>
    <row r="398" spans="1:10" x14ac:dyDescent="0.25">
      <c r="A398" s="52" t="s">
        <v>10</v>
      </c>
      <c r="B398" s="57">
        <v>44198</v>
      </c>
      <c r="C398" s="11" t="s">
        <v>30</v>
      </c>
      <c r="D398" s="11" t="s">
        <v>1099</v>
      </c>
      <c r="E398" s="52" t="s">
        <v>1100</v>
      </c>
      <c r="F398" s="11"/>
      <c r="G398" s="27" t="s">
        <v>1101</v>
      </c>
      <c r="H398" s="45">
        <v>9000</v>
      </c>
      <c r="I398" s="12">
        <v>44561</v>
      </c>
      <c r="J398" s="15">
        <v>9000</v>
      </c>
    </row>
    <row r="399" spans="1:10" ht="30" x14ac:dyDescent="0.25">
      <c r="A399" s="52" t="s">
        <v>10</v>
      </c>
      <c r="B399" s="57">
        <v>44237</v>
      </c>
      <c r="C399" s="13" t="s">
        <v>30</v>
      </c>
      <c r="D399" s="13" t="s">
        <v>1102</v>
      </c>
      <c r="E399" s="14" t="s">
        <v>1103</v>
      </c>
      <c r="F399" s="13"/>
      <c r="G399" s="58" t="s">
        <v>1205</v>
      </c>
      <c r="H399" s="46">
        <v>2200</v>
      </c>
      <c r="I399" s="58" t="s">
        <v>1215</v>
      </c>
      <c r="J399" s="15">
        <v>2244</v>
      </c>
    </row>
    <row r="400" spans="1:10" x14ac:dyDescent="0.25">
      <c r="A400" s="52" t="s">
        <v>10</v>
      </c>
      <c r="B400" s="57">
        <v>44270</v>
      </c>
      <c r="C400" s="11" t="s">
        <v>30</v>
      </c>
      <c r="D400" s="11" t="s">
        <v>1104</v>
      </c>
      <c r="E400" s="52" t="s">
        <v>1105</v>
      </c>
      <c r="F400" s="11"/>
      <c r="G400" s="27" t="s">
        <v>819</v>
      </c>
      <c r="H400" s="45">
        <v>250</v>
      </c>
      <c r="I400" s="12">
        <v>44298</v>
      </c>
      <c r="J400" s="15">
        <v>250</v>
      </c>
    </row>
    <row r="401" spans="1:10" x14ac:dyDescent="0.25">
      <c r="A401" s="52" t="s">
        <v>10</v>
      </c>
      <c r="B401" s="57">
        <v>44274</v>
      </c>
      <c r="C401" s="11" t="s">
        <v>30</v>
      </c>
      <c r="D401" s="11" t="s">
        <v>1106</v>
      </c>
      <c r="E401" s="52" t="s">
        <v>1107</v>
      </c>
      <c r="F401" s="11"/>
      <c r="G401" s="27" t="s">
        <v>503</v>
      </c>
      <c r="H401" s="45">
        <v>300</v>
      </c>
      <c r="I401" s="12">
        <v>44316</v>
      </c>
      <c r="J401" s="15">
        <v>300</v>
      </c>
    </row>
    <row r="402" spans="1:10" x14ac:dyDescent="0.25">
      <c r="A402" s="52" t="s">
        <v>10</v>
      </c>
      <c r="B402" s="57">
        <v>44198</v>
      </c>
      <c r="C402" s="11" t="s">
        <v>30</v>
      </c>
      <c r="D402" s="11" t="s">
        <v>602</v>
      </c>
      <c r="E402" s="52" t="s">
        <v>1108</v>
      </c>
      <c r="F402" s="11"/>
      <c r="G402" s="27" t="s">
        <v>1409</v>
      </c>
      <c r="H402" s="45">
        <v>9000</v>
      </c>
      <c r="I402" s="12">
        <v>44561</v>
      </c>
      <c r="J402" s="15">
        <v>9368</v>
      </c>
    </row>
    <row r="403" spans="1:10" x14ac:dyDescent="0.25">
      <c r="A403" s="52" t="s">
        <v>10</v>
      </c>
      <c r="B403" s="57">
        <v>44198</v>
      </c>
      <c r="C403" s="11" t="s">
        <v>30</v>
      </c>
      <c r="D403" s="11" t="s">
        <v>1109</v>
      </c>
      <c r="E403" s="52" t="s">
        <v>1110</v>
      </c>
      <c r="F403" s="11"/>
      <c r="G403" s="27" t="s">
        <v>1411</v>
      </c>
      <c r="H403" s="45">
        <v>9000</v>
      </c>
      <c r="I403" s="12">
        <v>44561</v>
      </c>
      <c r="J403" s="15">
        <v>9368</v>
      </c>
    </row>
    <row r="404" spans="1:10" x14ac:dyDescent="0.25">
      <c r="A404" s="52" t="s">
        <v>10</v>
      </c>
      <c r="B404" s="57">
        <v>44198</v>
      </c>
      <c r="C404" s="11" t="s">
        <v>30</v>
      </c>
      <c r="D404" s="11" t="s">
        <v>1111</v>
      </c>
      <c r="E404" s="52" t="s">
        <v>1112</v>
      </c>
      <c r="F404" s="11"/>
      <c r="G404" s="27" t="s">
        <v>1113</v>
      </c>
      <c r="H404" s="45">
        <v>6623.36</v>
      </c>
      <c r="I404" s="12">
        <v>44561</v>
      </c>
      <c r="J404" s="15">
        <v>6888.52</v>
      </c>
    </row>
    <row r="405" spans="1:10" x14ac:dyDescent="0.25">
      <c r="A405" s="52" t="s">
        <v>10</v>
      </c>
      <c r="B405" s="57">
        <v>44198</v>
      </c>
      <c r="C405" s="11" t="s">
        <v>30</v>
      </c>
      <c r="D405" s="11" t="s">
        <v>714</v>
      </c>
      <c r="E405" s="52" t="s">
        <v>1114</v>
      </c>
      <c r="F405" s="11"/>
      <c r="G405" s="27" t="s">
        <v>1116</v>
      </c>
      <c r="H405" s="45">
        <v>7200</v>
      </c>
      <c r="I405" s="12">
        <v>44561</v>
      </c>
      <c r="J405" s="15">
        <v>19167.27</v>
      </c>
    </row>
    <row r="406" spans="1:10" x14ac:dyDescent="0.25">
      <c r="A406" s="52" t="s">
        <v>10</v>
      </c>
      <c r="B406" s="57">
        <v>44198</v>
      </c>
      <c r="C406" s="11" t="s">
        <v>30</v>
      </c>
      <c r="D406" s="23" t="str">
        <f>[1]marzo!C13</f>
        <v>INCARICO SERVIZI PULIZIE CORRIDONIA</v>
      </c>
      <c r="E406" s="12" t="str">
        <f>[1]marzo!B13</f>
        <v>Z653117F0C</v>
      </c>
      <c r="F406" s="11"/>
      <c r="G406" s="12" t="s">
        <v>1117</v>
      </c>
      <c r="H406" s="45">
        <v>13440</v>
      </c>
      <c r="I406" s="12">
        <v>44926</v>
      </c>
      <c r="J406" s="15">
        <v>12880</v>
      </c>
    </row>
    <row r="407" spans="1:10" x14ac:dyDescent="0.25">
      <c r="A407" s="52" t="s">
        <v>10</v>
      </c>
      <c r="B407" s="57">
        <v>44198</v>
      </c>
      <c r="C407" s="11" t="s">
        <v>30</v>
      </c>
      <c r="D407" s="11" t="s">
        <v>388</v>
      </c>
      <c r="E407" s="52" t="s">
        <v>1118</v>
      </c>
      <c r="F407" s="11"/>
      <c r="G407" s="27" t="s">
        <v>1119</v>
      </c>
      <c r="H407" s="45">
        <v>7000</v>
      </c>
      <c r="I407" s="12">
        <v>44561</v>
      </c>
      <c r="J407" s="15">
        <v>7280</v>
      </c>
    </row>
    <row r="408" spans="1:10" x14ac:dyDescent="0.25">
      <c r="A408" s="52" t="s">
        <v>10</v>
      </c>
      <c r="B408" s="57">
        <v>44198</v>
      </c>
      <c r="C408" s="11" t="s">
        <v>30</v>
      </c>
      <c r="D408" s="11" t="s">
        <v>666</v>
      </c>
      <c r="E408" s="24" t="s">
        <v>1120</v>
      </c>
      <c r="F408" s="11"/>
      <c r="G408" s="27" t="s">
        <v>1121</v>
      </c>
      <c r="H408" s="45">
        <v>20400</v>
      </c>
      <c r="I408" s="12">
        <v>44561</v>
      </c>
      <c r="J408" s="15">
        <v>21216</v>
      </c>
    </row>
    <row r="409" spans="1:10" ht="45" x14ac:dyDescent="0.25">
      <c r="A409" s="69" t="s">
        <v>10</v>
      </c>
      <c r="B409" s="65">
        <v>44280</v>
      </c>
      <c r="C409" s="68" t="s">
        <v>1217</v>
      </c>
      <c r="D409" s="11" t="s">
        <v>1444</v>
      </c>
      <c r="E409" s="52" t="s">
        <v>1445</v>
      </c>
      <c r="F409" s="11" t="s">
        <v>24</v>
      </c>
      <c r="G409" s="27" t="s">
        <v>1450</v>
      </c>
      <c r="H409" s="45">
        <v>1260000</v>
      </c>
      <c r="I409" s="21"/>
      <c r="J409" s="15">
        <v>0</v>
      </c>
    </row>
    <row r="410" spans="1:10" ht="45" x14ac:dyDescent="0.25">
      <c r="A410" s="69"/>
      <c r="B410" s="65"/>
      <c r="C410" s="68"/>
      <c r="D410" s="11" t="s">
        <v>1446</v>
      </c>
      <c r="E410" s="24">
        <v>8684654333</v>
      </c>
      <c r="F410" s="11" t="s">
        <v>24</v>
      </c>
      <c r="G410" s="27" t="s">
        <v>1450</v>
      </c>
      <c r="H410" s="45">
        <v>560000</v>
      </c>
      <c r="I410" s="21"/>
      <c r="J410" s="15">
        <v>0</v>
      </c>
    </row>
    <row r="411" spans="1:10" x14ac:dyDescent="0.25">
      <c r="A411" s="52" t="s">
        <v>10</v>
      </c>
      <c r="B411" s="57">
        <v>44285</v>
      </c>
      <c r="C411" s="11" t="s">
        <v>30</v>
      </c>
      <c r="D411" s="25" t="s">
        <v>1124</v>
      </c>
      <c r="E411" s="24" t="s">
        <v>1122</v>
      </c>
      <c r="F411" s="11"/>
      <c r="G411" s="27" t="s">
        <v>1123</v>
      </c>
      <c r="H411" s="45">
        <v>5400</v>
      </c>
      <c r="I411" s="12">
        <v>44331</v>
      </c>
      <c r="J411" s="15">
        <v>5946</v>
      </c>
    </row>
    <row r="412" spans="1:10" x14ac:dyDescent="0.25">
      <c r="A412" s="52" t="s">
        <v>10</v>
      </c>
      <c r="B412" s="57">
        <v>44285</v>
      </c>
      <c r="C412" s="11" t="s">
        <v>30</v>
      </c>
      <c r="D412" s="25" t="s">
        <v>1147</v>
      </c>
      <c r="E412" s="24" t="s">
        <v>1125</v>
      </c>
      <c r="F412" s="11"/>
      <c r="G412" s="27" t="s">
        <v>422</v>
      </c>
      <c r="H412" s="45">
        <v>3620</v>
      </c>
      <c r="I412" s="12">
        <v>44347</v>
      </c>
      <c r="J412" s="15">
        <v>3620</v>
      </c>
    </row>
    <row r="413" spans="1:10" x14ac:dyDescent="0.25">
      <c r="A413" s="52" t="s">
        <v>10</v>
      </c>
      <c r="B413" s="57">
        <v>44287</v>
      </c>
      <c r="C413" s="11" t="s">
        <v>30</v>
      </c>
      <c r="D413" s="25" t="s">
        <v>1418</v>
      </c>
      <c r="E413" s="24" t="s">
        <v>1419</v>
      </c>
      <c r="F413" s="11"/>
      <c r="G413" s="27" t="s">
        <v>1420</v>
      </c>
      <c r="H413" s="45">
        <v>6750</v>
      </c>
      <c r="I413" s="12">
        <v>44561</v>
      </c>
      <c r="J413" s="15">
        <v>7020</v>
      </c>
    </row>
    <row r="414" spans="1:10" x14ac:dyDescent="0.25">
      <c r="A414" s="52" t="s">
        <v>10</v>
      </c>
      <c r="B414" s="57">
        <v>44298</v>
      </c>
      <c r="C414" s="11" t="s">
        <v>30</v>
      </c>
      <c r="D414" s="25" t="s">
        <v>1138</v>
      </c>
      <c r="E414" s="24" t="s">
        <v>1126</v>
      </c>
      <c r="F414" s="11"/>
      <c r="G414" s="27" t="s">
        <v>1148</v>
      </c>
      <c r="H414" s="45">
        <v>300</v>
      </c>
      <c r="I414" s="12">
        <v>44306</v>
      </c>
      <c r="J414" s="15">
        <v>300</v>
      </c>
    </row>
    <row r="415" spans="1:10" x14ac:dyDescent="0.25">
      <c r="A415" s="52" t="s">
        <v>10</v>
      </c>
      <c r="B415" s="57">
        <v>44299</v>
      </c>
      <c r="C415" s="11" t="s">
        <v>30</v>
      </c>
      <c r="D415" s="25" t="s">
        <v>1139</v>
      </c>
      <c r="E415" s="24" t="s">
        <v>1127</v>
      </c>
      <c r="F415" s="11"/>
      <c r="G415" s="27" t="s">
        <v>900</v>
      </c>
      <c r="H415" s="45">
        <v>300</v>
      </c>
      <c r="I415" s="12">
        <v>44561</v>
      </c>
      <c r="J415" s="15">
        <v>300</v>
      </c>
    </row>
    <row r="416" spans="1:10" x14ac:dyDescent="0.25">
      <c r="A416" s="52" t="s">
        <v>10</v>
      </c>
      <c r="B416" s="57">
        <v>44299</v>
      </c>
      <c r="C416" s="11" t="s">
        <v>30</v>
      </c>
      <c r="D416" s="25" t="s">
        <v>1140</v>
      </c>
      <c r="E416" s="24" t="s">
        <v>1128</v>
      </c>
      <c r="F416" s="11"/>
      <c r="G416" s="27" t="s">
        <v>1149</v>
      </c>
      <c r="H416" s="45">
        <v>1100</v>
      </c>
      <c r="I416" s="12">
        <v>44308</v>
      </c>
      <c r="J416" s="15">
        <v>1150</v>
      </c>
    </row>
    <row r="417" spans="1:10" x14ac:dyDescent="0.25">
      <c r="A417" s="52" t="s">
        <v>10</v>
      </c>
      <c r="B417" s="57">
        <v>44299</v>
      </c>
      <c r="C417" s="11" t="s">
        <v>30</v>
      </c>
      <c r="D417" s="25" t="s">
        <v>1139</v>
      </c>
      <c r="E417" s="24" t="s">
        <v>1129</v>
      </c>
      <c r="F417" s="11"/>
      <c r="G417" s="27" t="s">
        <v>783</v>
      </c>
      <c r="H417" s="45">
        <v>164</v>
      </c>
      <c r="I417" s="12">
        <v>44389</v>
      </c>
      <c r="J417" s="15">
        <v>164</v>
      </c>
    </row>
    <row r="418" spans="1:10" x14ac:dyDescent="0.25">
      <c r="A418" s="52" t="s">
        <v>10</v>
      </c>
      <c r="B418" s="57">
        <v>44299</v>
      </c>
      <c r="C418" s="11" t="s">
        <v>30</v>
      </c>
      <c r="D418" s="25" t="s">
        <v>1139</v>
      </c>
      <c r="E418" s="24" t="s">
        <v>1130</v>
      </c>
      <c r="F418" s="11"/>
      <c r="G418" s="27" t="s">
        <v>1150</v>
      </c>
      <c r="H418" s="45">
        <v>1600</v>
      </c>
      <c r="I418" s="12">
        <v>44308</v>
      </c>
      <c r="J418" s="15">
        <v>1600</v>
      </c>
    </row>
    <row r="419" spans="1:10" x14ac:dyDescent="0.25">
      <c r="A419" s="52" t="s">
        <v>10</v>
      </c>
      <c r="B419" s="57">
        <v>44299</v>
      </c>
      <c r="C419" s="11" t="s">
        <v>30</v>
      </c>
      <c r="D419" s="25" t="s">
        <v>1141</v>
      </c>
      <c r="E419" s="24" t="s">
        <v>1131</v>
      </c>
      <c r="F419" s="11"/>
      <c r="G419" s="8" t="s">
        <v>1196</v>
      </c>
      <c r="H419" s="45">
        <v>8607.5</v>
      </c>
      <c r="I419" s="12">
        <v>44396</v>
      </c>
      <c r="J419" s="15">
        <v>8692.0499999999993</v>
      </c>
    </row>
    <row r="420" spans="1:10" x14ac:dyDescent="0.25">
      <c r="A420" s="52" t="s">
        <v>10</v>
      </c>
      <c r="B420" s="57">
        <v>44301</v>
      </c>
      <c r="C420" s="11" t="s">
        <v>30</v>
      </c>
      <c r="D420" s="25" t="s">
        <v>1142</v>
      </c>
      <c r="E420" s="24" t="s">
        <v>1132</v>
      </c>
      <c r="F420" s="11"/>
      <c r="G420" s="27" t="s">
        <v>843</v>
      </c>
      <c r="H420" s="45">
        <v>2800</v>
      </c>
      <c r="I420" s="12">
        <v>44336</v>
      </c>
      <c r="J420" s="15">
        <v>2800</v>
      </c>
    </row>
    <row r="421" spans="1:10" x14ac:dyDescent="0.25">
      <c r="A421" s="52" t="s">
        <v>10</v>
      </c>
      <c r="B421" s="57">
        <v>44301</v>
      </c>
      <c r="C421" s="11" t="s">
        <v>30</v>
      </c>
      <c r="D421" s="25" t="s">
        <v>1143</v>
      </c>
      <c r="E421" s="24" t="s">
        <v>1133</v>
      </c>
      <c r="F421" s="11"/>
      <c r="G421" s="27" t="s">
        <v>843</v>
      </c>
      <c r="H421" s="45">
        <v>3100</v>
      </c>
      <c r="I421" s="12">
        <v>44316</v>
      </c>
      <c r="J421" s="15">
        <v>3050</v>
      </c>
    </row>
    <row r="422" spans="1:10" x14ac:dyDescent="0.25">
      <c r="A422" s="52" t="s">
        <v>10</v>
      </c>
      <c r="B422" s="57">
        <v>44302</v>
      </c>
      <c r="C422" s="11" t="s">
        <v>30</v>
      </c>
      <c r="D422" s="25" t="s">
        <v>1144</v>
      </c>
      <c r="E422" s="24" t="s">
        <v>1134</v>
      </c>
      <c r="F422" s="11"/>
      <c r="G422" s="27" t="s">
        <v>1151</v>
      </c>
      <c r="H422" s="45">
        <v>6300</v>
      </c>
      <c r="I422" s="12">
        <v>44561</v>
      </c>
      <c r="J422" s="15">
        <v>6300</v>
      </c>
    </row>
    <row r="423" spans="1:10" x14ac:dyDescent="0.25">
      <c r="A423" s="52" t="s">
        <v>10</v>
      </c>
      <c r="B423" s="57">
        <v>44309</v>
      </c>
      <c r="C423" s="11" t="s">
        <v>30</v>
      </c>
      <c r="D423" s="25" t="s">
        <v>1145</v>
      </c>
      <c r="E423" s="24" t="s">
        <v>1135</v>
      </c>
      <c r="F423" s="11"/>
      <c r="G423" s="27" t="s">
        <v>1152</v>
      </c>
      <c r="H423" s="45">
        <v>6000</v>
      </c>
      <c r="I423" s="12">
        <v>44469</v>
      </c>
      <c r="J423" s="15">
        <v>5669.54</v>
      </c>
    </row>
    <row r="424" spans="1:10" x14ac:dyDescent="0.25">
      <c r="A424" s="52" t="s">
        <v>10</v>
      </c>
      <c r="B424" s="57">
        <v>44309</v>
      </c>
      <c r="C424" s="11" t="s">
        <v>30</v>
      </c>
      <c r="D424" s="25" t="s">
        <v>1139</v>
      </c>
      <c r="E424" s="24" t="s">
        <v>1136</v>
      </c>
      <c r="F424" s="11"/>
      <c r="G424" s="27" t="s">
        <v>1634</v>
      </c>
      <c r="H424" s="45">
        <v>264.8</v>
      </c>
      <c r="I424" s="12">
        <v>44410</v>
      </c>
      <c r="J424" s="15">
        <v>234.2</v>
      </c>
    </row>
    <row r="425" spans="1:10" x14ac:dyDescent="0.25">
      <c r="A425" s="52" t="s">
        <v>10</v>
      </c>
      <c r="B425" s="57">
        <v>44204</v>
      </c>
      <c r="C425" s="11" t="s">
        <v>30</v>
      </c>
      <c r="D425" s="25" t="s">
        <v>1146</v>
      </c>
      <c r="E425" s="24" t="s">
        <v>1137</v>
      </c>
      <c r="F425" s="11"/>
      <c r="G425" s="27" t="s">
        <v>1153</v>
      </c>
      <c r="H425" s="45">
        <v>1056</v>
      </c>
      <c r="I425" s="12">
        <v>44396</v>
      </c>
      <c r="J425" s="15">
        <v>1056</v>
      </c>
    </row>
    <row r="426" spans="1:10" x14ac:dyDescent="0.25">
      <c r="A426" s="52" t="s">
        <v>10</v>
      </c>
      <c r="B426" s="57">
        <v>44326</v>
      </c>
      <c r="C426" s="11" t="s">
        <v>30</v>
      </c>
      <c r="D426" s="11" t="s">
        <v>666</v>
      </c>
      <c r="E426" s="52" t="s">
        <v>1154</v>
      </c>
      <c r="F426" s="11"/>
      <c r="G426" s="27" t="s">
        <v>1199</v>
      </c>
      <c r="H426" s="45">
        <v>13000</v>
      </c>
      <c r="I426" s="27" t="s">
        <v>1155</v>
      </c>
      <c r="J426" s="15">
        <v>5200</v>
      </c>
    </row>
    <row r="427" spans="1:10" x14ac:dyDescent="0.25">
      <c r="A427" s="52" t="s">
        <v>10</v>
      </c>
      <c r="B427" s="57">
        <v>44228</v>
      </c>
      <c r="C427" s="11" t="s">
        <v>30</v>
      </c>
      <c r="D427" s="11" t="s">
        <v>1156</v>
      </c>
      <c r="E427" s="52" t="s">
        <v>1157</v>
      </c>
      <c r="F427" s="11"/>
      <c r="G427" s="27" t="s">
        <v>1158</v>
      </c>
      <c r="H427" s="45">
        <v>8800</v>
      </c>
      <c r="I427" s="12">
        <v>44316</v>
      </c>
      <c r="J427" s="15">
        <v>8800</v>
      </c>
    </row>
    <row r="428" spans="1:10" ht="30" x14ac:dyDescent="0.25">
      <c r="A428" s="52" t="s">
        <v>10</v>
      </c>
      <c r="B428" s="57">
        <v>44214</v>
      </c>
      <c r="C428" s="11" t="s">
        <v>30</v>
      </c>
      <c r="D428" s="11" t="s">
        <v>1160</v>
      </c>
      <c r="E428" s="52" t="s">
        <v>1159</v>
      </c>
      <c r="F428" s="11"/>
      <c r="G428" s="27" t="s">
        <v>1161</v>
      </c>
      <c r="H428" s="45">
        <v>100</v>
      </c>
      <c r="I428" s="12">
        <v>44326</v>
      </c>
      <c r="J428" s="15">
        <v>100</v>
      </c>
    </row>
    <row r="429" spans="1:10" x14ac:dyDescent="0.25">
      <c r="A429" s="52" t="s">
        <v>10</v>
      </c>
      <c r="B429" s="57">
        <v>44274</v>
      </c>
      <c r="C429" s="11" t="s">
        <v>30</v>
      </c>
      <c r="D429" s="11" t="s">
        <v>1163</v>
      </c>
      <c r="E429" s="52" t="s">
        <v>1162</v>
      </c>
      <c r="F429" s="11"/>
      <c r="G429" s="27" t="s">
        <v>843</v>
      </c>
      <c r="H429" s="45">
        <v>5000</v>
      </c>
      <c r="I429" s="12">
        <v>44285</v>
      </c>
      <c r="J429" s="15">
        <v>4800</v>
      </c>
    </row>
    <row r="430" spans="1:10" x14ac:dyDescent="0.25">
      <c r="A430" s="52" t="s">
        <v>10</v>
      </c>
      <c r="B430" s="57">
        <v>44275</v>
      </c>
      <c r="C430" s="11" t="s">
        <v>30</v>
      </c>
      <c r="D430" s="11" t="s">
        <v>1182</v>
      </c>
      <c r="E430" s="52" t="s">
        <v>1183</v>
      </c>
      <c r="F430" s="11"/>
      <c r="G430" s="27" t="s">
        <v>843</v>
      </c>
      <c r="H430" s="45">
        <v>1300</v>
      </c>
      <c r="I430" s="12">
        <v>44285</v>
      </c>
      <c r="J430" s="15">
        <v>983</v>
      </c>
    </row>
    <row r="431" spans="1:10" x14ac:dyDescent="0.25">
      <c r="A431" s="52" t="s">
        <v>10</v>
      </c>
      <c r="B431" s="57">
        <v>44341</v>
      </c>
      <c r="C431" s="11" t="s">
        <v>30</v>
      </c>
      <c r="D431" s="11" t="s">
        <v>1164</v>
      </c>
      <c r="E431" s="52" t="s">
        <v>1165</v>
      </c>
      <c r="F431" s="11"/>
      <c r="G431" s="52" t="s">
        <v>586</v>
      </c>
      <c r="H431" s="45">
        <v>1500</v>
      </c>
      <c r="I431" s="12">
        <v>44373</v>
      </c>
      <c r="J431" s="15">
        <v>1500</v>
      </c>
    </row>
    <row r="432" spans="1:10" ht="30" x14ac:dyDescent="0.25">
      <c r="A432" s="52" t="s">
        <v>10</v>
      </c>
      <c r="B432" s="57">
        <v>44341</v>
      </c>
      <c r="C432" s="11" t="s">
        <v>30</v>
      </c>
      <c r="D432" s="11" t="s">
        <v>1166</v>
      </c>
      <c r="E432" s="52">
        <v>8774563673</v>
      </c>
      <c r="F432" s="11"/>
      <c r="G432" s="27" t="s">
        <v>919</v>
      </c>
      <c r="H432" s="45">
        <v>147000</v>
      </c>
      <c r="I432" s="21">
        <v>44356</v>
      </c>
      <c r="J432" s="15">
        <v>147000</v>
      </c>
    </row>
    <row r="433" spans="1:10" x14ac:dyDescent="0.25">
      <c r="A433" s="52" t="s">
        <v>10</v>
      </c>
      <c r="B433" s="57">
        <v>44342</v>
      </c>
      <c r="C433" s="11" t="s">
        <v>30</v>
      </c>
      <c r="D433" s="11" t="s">
        <v>1167</v>
      </c>
      <c r="E433" s="52" t="s">
        <v>1168</v>
      </c>
      <c r="F433" s="11"/>
      <c r="G433" s="27" t="s">
        <v>1169</v>
      </c>
      <c r="H433" s="45">
        <v>3200</v>
      </c>
      <c r="I433" s="12">
        <v>44376</v>
      </c>
      <c r="J433" s="15">
        <v>3200</v>
      </c>
    </row>
    <row r="434" spans="1:10" x14ac:dyDescent="0.25">
      <c r="A434" s="52" t="s">
        <v>10</v>
      </c>
      <c r="B434" s="17">
        <v>44348</v>
      </c>
      <c r="C434" s="11" t="s">
        <v>30</v>
      </c>
      <c r="D434" s="11" t="s">
        <v>1170</v>
      </c>
      <c r="E434" s="52" t="s">
        <v>1171</v>
      </c>
      <c r="F434" s="11"/>
      <c r="G434" s="27" t="s">
        <v>1680</v>
      </c>
      <c r="H434" s="45">
        <v>15925</v>
      </c>
      <c r="I434" s="12">
        <v>45077</v>
      </c>
      <c r="J434" s="15">
        <v>13289</v>
      </c>
    </row>
    <row r="435" spans="1:10" x14ac:dyDescent="0.25">
      <c r="A435" s="52" t="s">
        <v>10</v>
      </c>
      <c r="B435" s="57">
        <v>44347</v>
      </c>
      <c r="C435" s="11" t="s">
        <v>30</v>
      </c>
      <c r="D435" s="11" t="s">
        <v>1172</v>
      </c>
      <c r="E435" s="52" t="s">
        <v>1173</v>
      </c>
      <c r="F435" s="11"/>
      <c r="G435" s="27" t="s">
        <v>1195</v>
      </c>
      <c r="H435" s="45">
        <v>5500</v>
      </c>
      <c r="I435" s="12">
        <v>44370</v>
      </c>
      <c r="J435" s="15">
        <v>5500</v>
      </c>
    </row>
    <row r="436" spans="1:10" x14ac:dyDescent="0.25">
      <c r="A436" s="52" t="s">
        <v>10</v>
      </c>
      <c r="B436" s="57">
        <v>44355</v>
      </c>
      <c r="C436" s="11" t="s">
        <v>30</v>
      </c>
      <c r="D436" s="11" t="s">
        <v>1174</v>
      </c>
      <c r="E436" s="52" t="s">
        <v>1175</v>
      </c>
      <c r="F436" s="11"/>
      <c r="G436" s="27" t="s">
        <v>547</v>
      </c>
      <c r="H436" s="45">
        <v>1330</v>
      </c>
      <c r="I436" s="12">
        <v>44375</v>
      </c>
      <c r="J436" s="15">
        <v>1330</v>
      </c>
    </row>
    <row r="437" spans="1:10" x14ac:dyDescent="0.25">
      <c r="A437" s="52" t="s">
        <v>10</v>
      </c>
      <c r="B437" s="57">
        <v>44355</v>
      </c>
      <c r="C437" s="11" t="s">
        <v>30</v>
      </c>
      <c r="D437" s="11" t="s">
        <v>1177</v>
      </c>
      <c r="E437" s="52" t="s">
        <v>1176</v>
      </c>
      <c r="F437" s="11"/>
      <c r="G437" s="27" t="s">
        <v>1178</v>
      </c>
      <c r="H437" s="45">
        <v>2000</v>
      </c>
      <c r="I437" s="12">
        <v>44408</v>
      </c>
      <c r="J437" s="15">
        <v>1900</v>
      </c>
    </row>
    <row r="438" spans="1:10" x14ac:dyDescent="0.25">
      <c r="A438" s="52" t="s">
        <v>10</v>
      </c>
      <c r="B438" s="57">
        <v>44349</v>
      </c>
      <c r="C438" s="11" t="s">
        <v>30</v>
      </c>
      <c r="D438" s="11" t="s">
        <v>1179</v>
      </c>
      <c r="E438" s="52" t="s">
        <v>1180</v>
      </c>
      <c r="F438" s="11"/>
      <c r="G438" s="27" t="s">
        <v>1181</v>
      </c>
      <c r="H438" s="45">
        <v>17500</v>
      </c>
      <c r="I438" s="12">
        <v>44561</v>
      </c>
      <c r="J438" s="15">
        <v>28288</v>
      </c>
    </row>
    <row r="439" spans="1:10" x14ac:dyDescent="0.25">
      <c r="A439" s="52" t="s">
        <v>10</v>
      </c>
      <c r="B439" s="57">
        <v>44357</v>
      </c>
      <c r="C439" s="11" t="s">
        <v>30</v>
      </c>
      <c r="D439" s="11" t="s">
        <v>1405</v>
      </c>
      <c r="E439" s="52" t="s">
        <v>1404</v>
      </c>
      <c r="F439" s="11"/>
      <c r="G439" s="27" t="s">
        <v>819</v>
      </c>
      <c r="H439" s="45">
        <v>250</v>
      </c>
      <c r="I439" s="35">
        <v>44369</v>
      </c>
      <c r="J439" s="15">
        <v>250</v>
      </c>
    </row>
    <row r="440" spans="1:10" ht="30" x14ac:dyDescent="0.25">
      <c r="A440" s="69" t="s">
        <v>10</v>
      </c>
      <c r="B440" s="65">
        <v>44359</v>
      </c>
      <c r="C440" s="67" t="s">
        <v>1217</v>
      </c>
      <c r="D440" s="31" t="s">
        <v>1436</v>
      </c>
      <c r="E440" s="24" t="s">
        <v>1437</v>
      </c>
      <c r="F440" s="67" t="s">
        <v>24</v>
      </c>
      <c r="G440" s="27" t="s">
        <v>1248</v>
      </c>
      <c r="H440" s="47">
        <v>1377000</v>
      </c>
      <c r="I440" s="21">
        <v>44483</v>
      </c>
      <c r="J440" s="15">
        <v>0</v>
      </c>
    </row>
    <row r="441" spans="1:10" x14ac:dyDescent="0.25">
      <c r="A441" s="69"/>
      <c r="B441" s="65"/>
      <c r="C441" s="67"/>
      <c r="D441" s="31" t="s">
        <v>1438</v>
      </c>
      <c r="E441" s="52">
        <v>8790888644</v>
      </c>
      <c r="F441" s="67"/>
      <c r="G441" s="68" t="s">
        <v>1238</v>
      </c>
      <c r="H441" s="45">
        <v>510200</v>
      </c>
      <c r="I441" s="21">
        <v>44483</v>
      </c>
      <c r="J441" s="15">
        <v>510200</v>
      </c>
    </row>
    <row r="442" spans="1:10" x14ac:dyDescent="0.25">
      <c r="A442" s="69"/>
      <c r="B442" s="65"/>
      <c r="C442" s="67"/>
      <c r="D442" s="31" t="s">
        <v>1439</v>
      </c>
      <c r="E442" s="52">
        <v>8790870769</v>
      </c>
      <c r="F442" s="67"/>
      <c r="G442" s="68"/>
      <c r="H442" s="45">
        <v>3755700</v>
      </c>
      <c r="I442" s="21">
        <v>44483</v>
      </c>
      <c r="J442" s="15">
        <v>1874610</v>
      </c>
    </row>
    <row r="443" spans="1:10" x14ac:dyDescent="0.25">
      <c r="A443" s="69"/>
      <c r="B443" s="65"/>
      <c r="C443" s="67"/>
      <c r="D443" s="31" t="s">
        <v>1441</v>
      </c>
      <c r="E443" s="52" t="s">
        <v>1440</v>
      </c>
      <c r="F443" s="67"/>
      <c r="G443" s="68"/>
      <c r="H443" s="45">
        <v>1442700</v>
      </c>
      <c r="I443" s="21">
        <v>44483</v>
      </c>
      <c r="J443" s="15">
        <v>823000</v>
      </c>
    </row>
    <row r="444" spans="1:10" x14ac:dyDescent="0.25">
      <c r="A444" s="69"/>
      <c r="B444" s="65"/>
      <c r="C444" s="67"/>
      <c r="D444" s="31" t="s">
        <v>1442</v>
      </c>
      <c r="E444" s="52" t="s">
        <v>1443</v>
      </c>
      <c r="F444" s="67"/>
      <c r="G444" s="27" t="s">
        <v>1248</v>
      </c>
      <c r="H444" s="45">
        <v>1895000</v>
      </c>
      <c r="I444" s="21">
        <v>44483</v>
      </c>
      <c r="J444" s="15">
        <v>0</v>
      </c>
    </row>
    <row r="445" spans="1:10" x14ac:dyDescent="0.25">
      <c r="A445" s="52" t="s">
        <v>10</v>
      </c>
      <c r="B445" s="57">
        <v>44376</v>
      </c>
      <c r="C445" s="11" t="s">
        <v>30</v>
      </c>
      <c r="D445" s="25" t="s">
        <v>1185</v>
      </c>
      <c r="E445" s="24" t="s">
        <v>1186</v>
      </c>
      <c r="F445" s="11"/>
      <c r="G445" s="27" t="s">
        <v>1426</v>
      </c>
      <c r="H445" s="45">
        <v>8100</v>
      </c>
      <c r="I445" s="12">
        <v>44399</v>
      </c>
      <c r="J445" s="15">
        <v>8024</v>
      </c>
    </row>
    <row r="446" spans="1:10" x14ac:dyDescent="0.25">
      <c r="A446" s="52" t="s">
        <v>10</v>
      </c>
      <c r="B446" s="57">
        <v>44253</v>
      </c>
      <c r="C446" s="11" t="s">
        <v>30</v>
      </c>
      <c r="D446" s="25" t="s">
        <v>1187</v>
      </c>
      <c r="E446" s="24" t="s">
        <v>1188</v>
      </c>
      <c r="F446" s="11"/>
      <c r="G446" s="27" t="s">
        <v>1433</v>
      </c>
      <c r="H446" s="47">
        <v>11800</v>
      </c>
      <c r="I446" s="21">
        <v>44377</v>
      </c>
      <c r="J446" s="56">
        <v>11800</v>
      </c>
    </row>
    <row r="447" spans="1:10" x14ac:dyDescent="0.25">
      <c r="A447" s="52" t="s">
        <v>10</v>
      </c>
      <c r="B447" s="57">
        <v>44377</v>
      </c>
      <c r="C447" s="11" t="s">
        <v>30</v>
      </c>
      <c r="D447" s="11" t="s">
        <v>1191</v>
      </c>
      <c r="E447" s="24" t="s">
        <v>1190</v>
      </c>
      <c r="F447" s="11"/>
      <c r="G447" s="27" t="s">
        <v>1192</v>
      </c>
      <c r="H447" s="45">
        <v>2200</v>
      </c>
      <c r="I447" s="12">
        <v>44377</v>
      </c>
      <c r="J447" s="15">
        <v>2148.0100000000002</v>
      </c>
    </row>
    <row r="448" spans="1:10" x14ac:dyDescent="0.25">
      <c r="A448" s="52" t="s">
        <v>10</v>
      </c>
      <c r="B448" s="57">
        <v>44377</v>
      </c>
      <c r="C448" s="11" t="s">
        <v>30</v>
      </c>
      <c r="D448" s="11" t="s">
        <v>1193</v>
      </c>
      <c r="E448" s="52" t="s">
        <v>1194</v>
      </c>
      <c r="F448" s="11"/>
      <c r="G448" s="27" t="s">
        <v>1195</v>
      </c>
      <c r="H448" s="45">
        <v>7000</v>
      </c>
      <c r="I448" s="12">
        <v>44397</v>
      </c>
      <c r="J448" s="15">
        <v>6800</v>
      </c>
    </row>
    <row r="449" spans="1:10" x14ac:dyDescent="0.25">
      <c r="A449" s="52" t="s">
        <v>10</v>
      </c>
      <c r="B449" s="57">
        <v>44392</v>
      </c>
      <c r="C449" s="57" t="s">
        <v>30</v>
      </c>
      <c r="D449" s="28" t="s">
        <v>1448</v>
      </c>
      <c r="E449" s="57" t="s">
        <v>1251</v>
      </c>
      <c r="F449" s="57"/>
      <c r="G449" s="57" t="s">
        <v>1252</v>
      </c>
      <c r="H449" s="45">
        <v>9000</v>
      </c>
      <c r="I449" s="57">
        <v>44469</v>
      </c>
      <c r="J449" s="15">
        <v>8942.77</v>
      </c>
    </row>
    <row r="450" spans="1:10" x14ac:dyDescent="0.25">
      <c r="A450" s="14" t="s">
        <v>10</v>
      </c>
      <c r="B450" s="17">
        <v>44607</v>
      </c>
      <c r="C450" s="17" t="s">
        <v>30</v>
      </c>
      <c r="D450" s="30" t="s">
        <v>1253</v>
      </c>
      <c r="E450" s="17" t="s">
        <v>1254</v>
      </c>
      <c r="F450" s="17"/>
      <c r="G450" s="17" t="s">
        <v>1255</v>
      </c>
      <c r="H450" s="46">
        <v>3000</v>
      </c>
      <c r="I450" s="17">
        <v>44651</v>
      </c>
      <c r="J450" s="15">
        <v>3000</v>
      </c>
    </row>
    <row r="451" spans="1:10" ht="30" x14ac:dyDescent="0.25">
      <c r="A451" s="52" t="s">
        <v>10</v>
      </c>
      <c r="B451" s="57">
        <v>44440</v>
      </c>
      <c r="C451" s="11" t="s">
        <v>30</v>
      </c>
      <c r="D451" s="29" t="s">
        <v>470</v>
      </c>
      <c r="E451" s="52" t="s">
        <v>1256</v>
      </c>
      <c r="F451" s="11"/>
      <c r="G451" s="27" t="s">
        <v>1257</v>
      </c>
      <c r="H451" s="46">
        <v>12480</v>
      </c>
      <c r="I451" s="12">
        <v>44804</v>
      </c>
      <c r="J451" s="15">
        <v>12480</v>
      </c>
    </row>
    <row r="452" spans="1:10" x14ac:dyDescent="0.25">
      <c r="A452" s="52" t="s">
        <v>10</v>
      </c>
      <c r="B452" s="57">
        <v>44440</v>
      </c>
      <c r="C452" s="11" t="s">
        <v>30</v>
      </c>
      <c r="D452" s="11" t="s">
        <v>1258</v>
      </c>
      <c r="E452" s="52" t="s">
        <v>1259</v>
      </c>
      <c r="F452" s="11"/>
      <c r="G452" s="27" t="s">
        <v>1257</v>
      </c>
      <c r="H452" s="45">
        <v>15000</v>
      </c>
      <c r="I452" s="12">
        <v>44804</v>
      </c>
      <c r="J452" s="15">
        <v>15000</v>
      </c>
    </row>
    <row r="453" spans="1:10" x14ac:dyDescent="0.25">
      <c r="A453" s="52" t="s">
        <v>10</v>
      </c>
      <c r="B453" s="57">
        <v>44440</v>
      </c>
      <c r="C453" s="11" t="s">
        <v>30</v>
      </c>
      <c r="D453" s="11" t="s">
        <v>1260</v>
      </c>
      <c r="E453" s="52" t="s">
        <v>1261</v>
      </c>
      <c r="F453" s="11"/>
      <c r="G453" s="27" t="s">
        <v>1257</v>
      </c>
      <c r="H453" s="45">
        <v>39600</v>
      </c>
      <c r="I453" s="12">
        <v>44804</v>
      </c>
      <c r="J453" s="15">
        <v>39600</v>
      </c>
    </row>
    <row r="454" spans="1:10" x14ac:dyDescent="0.25">
      <c r="A454" s="52" t="s">
        <v>10</v>
      </c>
      <c r="B454" s="57">
        <v>44440</v>
      </c>
      <c r="C454" s="11" t="s">
        <v>30</v>
      </c>
      <c r="D454" s="11" t="s">
        <v>1262</v>
      </c>
      <c r="E454" s="52" t="s">
        <v>1263</v>
      </c>
      <c r="F454" s="11"/>
      <c r="G454" s="27" t="s">
        <v>1257</v>
      </c>
      <c r="H454" s="45">
        <v>18000</v>
      </c>
      <c r="I454" s="12">
        <v>44804</v>
      </c>
      <c r="J454" s="15">
        <v>9000</v>
      </c>
    </row>
    <row r="455" spans="1:10" x14ac:dyDescent="0.25">
      <c r="A455" s="52" t="s">
        <v>10</v>
      </c>
      <c r="B455" s="57">
        <v>44317</v>
      </c>
      <c r="C455" s="11" t="s">
        <v>30</v>
      </c>
      <c r="D455" s="11" t="s">
        <v>1265</v>
      </c>
      <c r="E455" s="52" t="s">
        <v>1264</v>
      </c>
      <c r="F455" s="11"/>
      <c r="G455" s="27" t="s">
        <v>908</v>
      </c>
      <c r="H455" s="45">
        <v>4700</v>
      </c>
      <c r="I455" s="12">
        <v>44377</v>
      </c>
      <c r="J455" s="15">
        <v>4700</v>
      </c>
    </row>
    <row r="456" spans="1:10" x14ac:dyDescent="0.25">
      <c r="A456" s="52" t="s">
        <v>10</v>
      </c>
      <c r="B456" s="57">
        <v>44197</v>
      </c>
      <c r="C456" s="11" t="s">
        <v>30</v>
      </c>
      <c r="D456" s="11" t="s">
        <v>1267</v>
      </c>
      <c r="E456" s="52" t="s">
        <v>1266</v>
      </c>
      <c r="F456" s="11"/>
      <c r="G456" s="27" t="s">
        <v>1268</v>
      </c>
      <c r="H456" s="45">
        <v>6000</v>
      </c>
      <c r="I456" s="12">
        <v>44926</v>
      </c>
      <c r="J456" s="15">
        <v>4635</v>
      </c>
    </row>
    <row r="457" spans="1:10" ht="30" x14ac:dyDescent="0.25">
      <c r="A457" s="52" t="s">
        <v>10</v>
      </c>
      <c r="B457" s="57">
        <v>44442</v>
      </c>
      <c r="C457" s="11" t="s">
        <v>30</v>
      </c>
      <c r="D457" s="11" t="s">
        <v>1270</v>
      </c>
      <c r="E457" s="33" t="s">
        <v>1269</v>
      </c>
      <c r="F457" s="11"/>
      <c r="G457" s="27" t="s">
        <v>13</v>
      </c>
      <c r="H457" s="45">
        <v>5350</v>
      </c>
      <c r="I457" s="34" t="s">
        <v>380</v>
      </c>
      <c r="J457" s="15">
        <v>5350</v>
      </c>
    </row>
    <row r="458" spans="1:10" x14ac:dyDescent="0.25">
      <c r="A458" s="52" t="s">
        <v>10</v>
      </c>
      <c r="B458" s="57">
        <v>44440</v>
      </c>
      <c r="C458" s="11" t="s">
        <v>30</v>
      </c>
      <c r="D458" s="11" t="s">
        <v>1271</v>
      </c>
      <c r="E458" s="14" t="s">
        <v>1272</v>
      </c>
      <c r="F458" s="11"/>
      <c r="G458" s="27" t="s">
        <v>1273</v>
      </c>
      <c r="H458" s="45">
        <v>750</v>
      </c>
      <c r="I458" s="21">
        <v>44469</v>
      </c>
      <c r="J458" s="15">
        <v>737.7</v>
      </c>
    </row>
    <row r="459" spans="1:10" x14ac:dyDescent="0.25">
      <c r="A459" s="52" t="s">
        <v>10</v>
      </c>
      <c r="B459" s="57">
        <v>44406</v>
      </c>
      <c r="C459" s="11" t="s">
        <v>30</v>
      </c>
      <c r="D459" s="11" t="s">
        <v>1312</v>
      </c>
      <c r="E459" s="14" t="s">
        <v>1313</v>
      </c>
      <c r="F459" s="11"/>
      <c r="G459" s="27" t="s">
        <v>1276</v>
      </c>
      <c r="H459" s="45">
        <v>2532</v>
      </c>
      <c r="I459" s="21">
        <v>44550</v>
      </c>
      <c r="J459" s="15">
        <v>2532</v>
      </c>
    </row>
    <row r="460" spans="1:10" x14ac:dyDescent="0.25">
      <c r="A460" s="52" t="s">
        <v>10</v>
      </c>
      <c r="B460" s="57">
        <v>44306</v>
      </c>
      <c r="C460" s="11" t="s">
        <v>30</v>
      </c>
      <c r="D460" s="11" t="s">
        <v>1274</v>
      </c>
      <c r="E460" s="52" t="s">
        <v>1275</v>
      </c>
      <c r="F460" s="11"/>
      <c r="G460" s="27" t="s">
        <v>1276</v>
      </c>
      <c r="H460" s="45">
        <v>510</v>
      </c>
      <c r="I460" s="21">
        <v>44452</v>
      </c>
      <c r="J460" s="15">
        <v>0</v>
      </c>
    </row>
    <row r="461" spans="1:10" ht="120" customHeight="1" x14ac:dyDescent="0.25">
      <c r="A461" s="52" t="s">
        <v>10</v>
      </c>
      <c r="B461" s="57">
        <v>44391</v>
      </c>
      <c r="C461" s="11" t="s">
        <v>30</v>
      </c>
      <c r="D461" s="11" t="s">
        <v>777</v>
      </c>
      <c r="E461" s="52" t="s">
        <v>1277</v>
      </c>
      <c r="F461" s="11"/>
      <c r="G461" s="27" t="s">
        <v>1278</v>
      </c>
      <c r="H461" s="45">
        <v>4000</v>
      </c>
      <c r="I461" s="12">
        <v>44742</v>
      </c>
      <c r="J461" s="15">
        <v>3303.8</v>
      </c>
    </row>
    <row r="462" spans="1:10" x14ac:dyDescent="0.25">
      <c r="A462" s="52" t="s">
        <v>10</v>
      </c>
      <c r="B462" s="57">
        <v>44356</v>
      </c>
      <c r="C462" s="11" t="s">
        <v>30</v>
      </c>
      <c r="D462" s="11" t="s">
        <v>1139</v>
      </c>
      <c r="E462" s="52" t="s">
        <v>1279</v>
      </c>
      <c r="F462" s="11"/>
      <c r="G462" s="27" t="s">
        <v>1449</v>
      </c>
      <c r="H462" s="45">
        <v>100</v>
      </c>
      <c r="I462" s="21">
        <v>44452</v>
      </c>
      <c r="J462" s="15">
        <v>100</v>
      </c>
    </row>
    <row r="463" spans="1:10" x14ac:dyDescent="0.25">
      <c r="A463" s="52" t="s">
        <v>10</v>
      </c>
      <c r="B463" s="57">
        <v>44453</v>
      </c>
      <c r="C463" s="11" t="s">
        <v>30</v>
      </c>
      <c r="D463" s="11" t="s">
        <v>1280</v>
      </c>
      <c r="E463" s="52" t="s">
        <v>1281</v>
      </c>
      <c r="F463" s="11"/>
      <c r="G463" s="27" t="s">
        <v>1282</v>
      </c>
      <c r="H463" s="45">
        <v>520</v>
      </c>
      <c r="I463" s="12">
        <v>44469</v>
      </c>
      <c r="J463" s="15">
        <v>516</v>
      </c>
    </row>
    <row r="464" spans="1:10" ht="45" x14ac:dyDescent="0.25">
      <c r="A464" s="52" t="s">
        <v>10</v>
      </c>
      <c r="B464" s="57">
        <v>44453</v>
      </c>
      <c r="C464" s="11" t="s">
        <v>844</v>
      </c>
      <c r="D464" s="11" t="s">
        <v>1283</v>
      </c>
      <c r="E464" s="52" t="s">
        <v>1284</v>
      </c>
      <c r="F464" s="11"/>
      <c r="G464" s="27" t="s">
        <v>860</v>
      </c>
      <c r="H464" s="45">
        <v>7500</v>
      </c>
      <c r="I464" s="27"/>
      <c r="J464" s="15">
        <v>6780.09</v>
      </c>
    </row>
    <row r="465" spans="1:10" x14ac:dyDescent="0.25">
      <c r="A465" s="52" t="s">
        <v>10</v>
      </c>
      <c r="B465" s="57">
        <v>44350</v>
      </c>
      <c r="C465" s="11" t="s">
        <v>30</v>
      </c>
      <c r="D465" s="11" t="s">
        <v>1287</v>
      </c>
      <c r="E465" s="52" t="s">
        <v>1285</v>
      </c>
      <c r="F465" s="11"/>
      <c r="G465" s="27" t="s">
        <v>1286</v>
      </c>
      <c r="H465" s="45">
        <v>2950</v>
      </c>
      <c r="I465" s="12">
        <v>44403</v>
      </c>
      <c r="J465" s="15">
        <v>2950</v>
      </c>
    </row>
    <row r="466" spans="1:10" x14ac:dyDescent="0.25">
      <c r="A466" s="52" t="s">
        <v>10</v>
      </c>
      <c r="B466" s="17">
        <v>44377</v>
      </c>
      <c r="C466" s="11" t="s">
        <v>30</v>
      </c>
      <c r="D466" s="11" t="s">
        <v>1289</v>
      </c>
      <c r="E466" s="52" t="s">
        <v>1288</v>
      </c>
      <c r="F466" s="11"/>
      <c r="G466" s="27" t="s">
        <v>1426</v>
      </c>
      <c r="H466" s="45">
        <v>1500</v>
      </c>
      <c r="I466" s="12">
        <v>44377</v>
      </c>
      <c r="J466" s="15">
        <v>1680</v>
      </c>
    </row>
    <row r="467" spans="1:10" x14ac:dyDescent="0.25">
      <c r="A467" s="52" t="s">
        <v>10</v>
      </c>
      <c r="B467" s="57">
        <v>44356</v>
      </c>
      <c r="C467" s="11" t="s">
        <v>30</v>
      </c>
      <c r="D467" s="11" t="s">
        <v>1291</v>
      </c>
      <c r="E467" s="52" t="s">
        <v>1290</v>
      </c>
      <c r="F467" s="11"/>
      <c r="G467" s="27" t="s">
        <v>710</v>
      </c>
      <c r="H467" s="45">
        <v>1600</v>
      </c>
      <c r="I467" s="21">
        <v>44383</v>
      </c>
      <c r="J467" s="15">
        <v>1600</v>
      </c>
    </row>
    <row r="468" spans="1:10" x14ac:dyDescent="0.25">
      <c r="A468" s="52" t="s">
        <v>10</v>
      </c>
      <c r="B468" s="57">
        <v>44397</v>
      </c>
      <c r="C468" s="11" t="s">
        <v>30</v>
      </c>
      <c r="D468" s="11" t="s">
        <v>1292</v>
      </c>
      <c r="E468" s="52" t="s">
        <v>1293</v>
      </c>
      <c r="F468" s="11"/>
      <c r="G468" s="27" t="s">
        <v>216</v>
      </c>
      <c r="H468" s="45">
        <v>5200</v>
      </c>
      <c r="I468" s="12">
        <v>44438</v>
      </c>
      <c r="J468" s="15">
        <v>5168.84</v>
      </c>
    </row>
    <row r="469" spans="1:10" x14ac:dyDescent="0.25">
      <c r="A469" s="52" t="s">
        <v>10</v>
      </c>
      <c r="B469" s="57">
        <v>44399</v>
      </c>
      <c r="C469" s="11" t="s">
        <v>30</v>
      </c>
      <c r="D469" s="11" t="s">
        <v>1295</v>
      </c>
      <c r="E469" s="52" t="s">
        <v>1294</v>
      </c>
      <c r="F469" s="11"/>
      <c r="G469" s="27" t="s">
        <v>1282</v>
      </c>
      <c r="H469" s="45">
        <v>9600</v>
      </c>
      <c r="I469" s="21">
        <v>44469</v>
      </c>
      <c r="J469" s="15">
        <v>9560.25</v>
      </c>
    </row>
    <row r="470" spans="1:10" x14ac:dyDescent="0.25">
      <c r="A470" s="52" t="s">
        <v>10</v>
      </c>
      <c r="B470" s="57">
        <v>44410</v>
      </c>
      <c r="C470" s="11" t="s">
        <v>30</v>
      </c>
      <c r="D470" s="11" t="s">
        <v>1296</v>
      </c>
      <c r="E470" s="52" t="s">
        <v>1297</v>
      </c>
      <c r="F470" s="11"/>
      <c r="G470" s="27" t="s">
        <v>1298</v>
      </c>
      <c r="H470" s="45">
        <v>10000</v>
      </c>
      <c r="I470" s="12">
        <v>44418</v>
      </c>
      <c r="J470" s="15">
        <v>9860</v>
      </c>
    </row>
    <row r="471" spans="1:10" x14ac:dyDescent="0.25">
      <c r="A471" s="52" t="s">
        <v>10</v>
      </c>
      <c r="B471" s="57">
        <v>44432</v>
      </c>
      <c r="C471" s="11" t="s">
        <v>30</v>
      </c>
      <c r="D471" s="11" t="s">
        <v>1299</v>
      </c>
      <c r="E471" s="52" t="s">
        <v>1300</v>
      </c>
      <c r="F471" s="11"/>
      <c r="G471" s="27" t="s">
        <v>1426</v>
      </c>
      <c r="H471" s="45">
        <v>1800</v>
      </c>
      <c r="I471" s="12">
        <v>44439</v>
      </c>
      <c r="J471" s="15">
        <v>1560</v>
      </c>
    </row>
    <row r="472" spans="1:10" x14ac:dyDescent="0.25">
      <c r="A472" s="52" t="s">
        <v>10</v>
      </c>
      <c r="B472" s="57">
        <v>44253</v>
      </c>
      <c r="C472" s="11" t="s">
        <v>30</v>
      </c>
      <c r="D472" s="11" t="s">
        <v>1301</v>
      </c>
      <c r="E472" s="52" t="s">
        <v>1302</v>
      </c>
      <c r="F472" s="11"/>
      <c r="G472" s="27" t="s">
        <v>1298</v>
      </c>
      <c r="H472" s="45">
        <v>8790.15</v>
      </c>
      <c r="I472" s="21">
        <v>44440</v>
      </c>
      <c r="J472" s="15">
        <v>8790.15</v>
      </c>
    </row>
    <row r="473" spans="1:10" x14ac:dyDescent="0.25">
      <c r="A473" s="52" t="s">
        <v>10</v>
      </c>
      <c r="B473" s="57">
        <v>44445</v>
      </c>
      <c r="C473" s="11" t="s">
        <v>30</v>
      </c>
      <c r="D473" s="11" t="s">
        <v>1305</v>
      </c>
      <c r="E473" s="14" t="s">
        <v>1303</v>
      </c>
      <c r="F473" s="11"/>
      <c r="G473" s="27" t="s">
        <v>1304</v>
      </c>
      <c r="H473" s="45">
        <v>4500</v>
      </c>
      <c r="I473" s="21">
        <v>44469</v>
      </c>
      <c r="J473" s="15">
        <v>4390</v>
      </c>
    </row>
    <row r="474" spans="1:10" x14ac:dyDescent="0.25">
      <c r="A474" s="52" t="s">
        <v>10</v>
      </c>
      <c r="B474" s="57">
        <v>44446</v>
      </c>
      <c r="C474" s="11" t="s">
        <v>30</v>
      </c>
      <c r="D474" s="11" t="s">
        <v>1308</v>
      </c>
      <c r="E474" s="52" t="s">
        <v>1306</v>
      </c>
      <c r="F474" s="11"/>
      <c r="G474" s="27" t="s">
        <v>1307</v>
      </c>
      <c r="H474" s="45">
        <v>27000</v>
      </c>
      <c r="I474" s="12">
        <v>44561</v>
      </c>
      <c r="J474" s="15">
        <v>0</v>
      </c>
    </row>
    <row r="475" spans="1:10" x14ac:dyDescent="0.25">
      <c r="A475" s="52" t="s">
        <v>10</v>
      </c>
      <c r="B475" s="57">
        <v>44455</v>
      </c>
      <c r="C475" s="11" t="s">
        <v>30</v>
      </c>
      <c r="D475" s="11" t="s">
        <v>1309</v>
      </c>
      <c r="E475" s="52" t="s">
        <v>1310</v>
      </c>
      <c r="F475" s="11"/>
      <c r="G475" s="27" t="s">
        <v>1311</v>
      </c>
      <c r="H475" s="45">
        <v>800</v>
      </c>
      <c r="I475" s="12">
        <v>44469</v>
      </c>
      <c r="J475" s="15">
        <v>760</v>
      </c>
    </row>
    <row r="476" spans="1:10" x14ac:dyDescent="0.25">
      <c r="A476" s="52" t="s">
        <v>10</v>
      </c>
      <c r="B476" s="57">
        <v>44403</v>
      </c>
      <c r="C476" s="11" t="s">
        <v>30</v>
      </c>
      <c r="D476" s="11" t="s">
        <v>1315</v>
      </c>
      <c r="E476" s="52" t="s">
        <v>1285</v>
      </c>
      <c r="F476" s="11"/>
      <c r="G476" s="27" t="s">
        <v>1189</v>
      </c>
      <c r="H476" s="45">
        <v>2950</v>
      </c>
      <c r="I476" s="21">
        <v>44456</v>
      </c>
      <c r="J476" s="15">
        <v>2950</v>
      </c>
    </row>
    <row r="477" spans="1:10" x14ac:dyDescent="0.25">
      <c r="A477" s="52" t="s">
        <v>10</v>
      </c>
      <c r="B477" s="57">
        <v>44467</v>
      </c>
      <c r="C477" s="11" t="s">
        <v>30</v>
      </c>
      <c r="D477" s="11" t="s">
        <v>1316</v>
      </c>
      <c r="E477" s="52" t="s">
        <v>1314</v>
      </c>
      <c r="F477" s="11"/>
      <c r="G477" s="27" t="s">
        <v>216</v>
      </c>
      <c r="H477" s="45">
        <v>8900</v>
      </c>
      <c r="I477" s="21">
        <v>44499</v>
      </c>
      <c r="J477" s="15">
        <v>8745.36</v>
      </c>
    </row>
    <row r="478" spans="1:10" x14ac:dyDescent="0.25">
      <c r="A478" s="52" t="s">
        <v>10</v>
      </c>
      <c r="B478" s="57">
        <v>44473</v>
      </c>
      <c r="C478" s="11" t="s">
        <v>30</v>
      </c>
      <c r="D478" s="11" t="s">
        <v>1317</v>
      </c>
      <c r="E478" s="52" t="s">
        <v>1318</v>
      </c>
      <c r="F478" s="11"/>
      <c r="G478" s="27" t="s">
        <v>1319</v>
      </c>
      <c r="H478" s="45">
        <v>3560.8</v>
      </c>
      <c r="I478" s="21">
        <v>44478</v>
      </c>
      <c r="J478" s="15">
        <v>3560.8</v>
      </c>
    </row>
    <row r="479" spans="1:10" x14ac:dyDescent="0.25">
      <c r="A479" s="52" t="s">
        <v>10</v>
      </c>
      <c r="B479" s="57">
        <v>44473</v>
      </c>
      <c r="C479" s="11" t="s">
        <v>30</v>
      </c>
      <c r="D479" s="11" t="s">
        <v>1321</v>
      </c>
      <c r="E479" s="14" t="s">
        <v>1320</v>
      </c>
      <c r="F479" s="11"/>
      <c r="G479" s="27" t="s">
        <v>1345</v>
      </c>
      <c r="H479" s="45">
        <v>2000</v>
      </c>
      <c r="I479" s="21">
        <v>44499</v>
      </c>
      <c r="J479" s="15">
        <v>2000</v>
      </c>
    </row>
    <row r="480" spans="1:10" x14ac:dyDescent="0.25">
      <c r="A480" s="52" t="s">
        <v>10</v>
      </c>
      <c r="B480" s="57">
        <v>44473</v>
      </c>
      <c r="C480" s="11" t="s">
        <v>30</v>
      </c>
      <c r="D480" s="11" t="s">
        <v>1324</v>
      </c>
      <c r="E480" s="14" t="s">
        <v>1322</v>
      </c>
      <c r="F480" s="11"/>
      <c r="G480" s="27" t="s">
        <v>1323</v>
      </c>
      <c r="H480" s="45">
        <v>300</v>
      </c>
      <c r="I480" s="21">
        <v>44500</v>
      </c>
      <c r="J480" s="15">
        <v>300</v>
      </c>
    </row>
    <row r="481" spans="1:10" x14ac:dyDescent="0.25">
      <c r="A481" s="52" t="s">
        <v>10</v>
      </c>
      <c r="B481" s="57">
        <v>44476</v>
      </c>
      <c r="C481" s="11" t="s">
        <v>30</v>
      </c>
      <c r="D481" s="11" t="s">
        <v>1325</v>
      </c>
      <c r="E481" s="52" t="s">
        <v>1326</v>
      </c>
      <c r="F481" s="11"/>
      <c r="G481" s="27" t="s">
        <v>1327</v>
      </c>
      <c r="H481" s="45">
        <v>185.6</v>
      </c>
      <c r="I481" s="21">
        <v>44491</v>
      </c>
      <c r="J481" s="15">
        <v>185.6</v>
      </c>
    </row>
    <row r="482" spans="1:10" x14ac:dyDescent="0.25">
      <c r="A482" s="52" t="s">
        <v>10</v>
      </c>
      <c r="B482" s="57">
        <v>44478</v>
      </c>
      <c r="C482" s="11" t="s">
        <v>30</v>
      </c>
      <c r="D482" s="11" t="s">
        <v>1328</v>
      </c>
      <c r="E482" s="52" t="s">
        <v>1329</v>
      </c>
      <c r="F482" s="11"/>
      <c r="G482" s="27" t="s">
        <v>1330</v>
      </c>
      <c r="H482" s="45">
        <v>11000</v>
      </c>
      <c r="I482" s="27" t="s">
        <v>1155</v>
      </c>
      <c r="J482" s="15">
        <v>11440</v>
      </c>
    </row>
    <row r="483" spans="1:10" ht="30" x14ac:dyDescent="0.25">
      <c r="A483" s="52" t="s">
        <v>10</v>
      </c>
      <c r="B483" s="57">
        <v>44478</v>
      </c>
      <c r="C483" s="11" t="s">
        <v>30</v>
      </c>
      <c r="D483" s="11" t="s">
        <v>1332</v>
      </c>
      <c r="E483" s="14" t="s">
        <v>1331</v>
      </c>
      <c r="F483" s="11"/>
      <c r="G483" s="27" t="s">
        <v>1410</v>
      </c>
      <c r="H483" s="45">
        <v>600</v>
      </c>
      <c r="I483" s="21">
        <v>44530</v>
      </c>
      <c r="J483" s="15">
        <v>600</v>
      </c>
    </row>
    <row r="484" spans="1:10" x14ac:dyDescent="0.25">
      <c r="A484" s="52" t="s">
        <v>10</v>
      </c>
      <c r="B484" s="57">
        <v>44481</v>
      </c>
      <c r="C484" s="11" t="s">
        <v>30</v>
      </c>
      <c r="D484" s="11" t="s">
        <v>1333</v>
      </c>
      <c r="E484" s="52" t="s">
        <v>1334</v>
      </c>
      <c r="F484" s="11"/>
      <c r="G484" s="27" t="s">
        <v>586</v>
      </c>
      <c r="H484" s="45">
        <v>1300</v>
      </c>
      <c r="I484" s="21">
        <v>44530</v>
      </c>
      <c r="J484" s="15">
        <v>0</v>
      </c>
    </row>
    <row r="485" spans="1:10" x14ac:dyDescent="0.25">
      <c r="A485" s="52" t="s">
        <v>10</v>
      </c>
      <c r="B485" s="57">
        <v>44484</v>
      </c>
      <c r="C485" s="11" t="s">
        <v>30</v>
      </c>
      <c r="D485" s="11" t="s">
        <v>1335</v>
      </c>
      <c r="E485" s="14" t="s">
        <v>1336</v>
      </c>
      <c r="F485" s="11"/>
      <c r="G485" s="27" t="s">
        <v>843</v>
      </c>
      <c r="H485" s="45">
        <v>1600</v>
      </c>
      <c r="I485" s="21">
        <v>44620</v>
      </c>
      <c r="J485" s="15">
        <v>1530</v>
      </c>
    </row>
    <row r="486" spans="1:10" x14ac:dyDescent="0.25">
      <c r="A486" s="52" t="s">
        <v>10</v>
      </c>
      <c r="B486" s="57">
        <v>44389</v>
      </c>
      <c r="C486" s="11" t="s">
        <v>30</v>
      </c>
      <c r="D486" s="11" t="s">
        <v>1338</v>
      </c>
      <c r="E486" s="14" t="s">
        <v>1337</v>
      </c>
      <c r="F486" s="11"/>
      <c r="G486" s="27" t="s">
        <v>1339</v>
      </c>
      <c r="H486" s="45">
        <v>1755</v>
      </c>
      <c r="I486" s="21">
        <v>44396</v>
      </c>
      <c r="J486" s="15">
        <v>1755</v>
      </c>
    </row>
    <row r="487" spans="1:10" x14ac:dyDescent="0.25">
      <c r="A487" s="52" t="s">
        <v>10</v>
      </c>
      <c r="B487" s="57">
        <v>44505</v>
      </c>
      <c r="C487" s="11" t="s">
        <v>30</v>
      </c>
      <c r="D487" s="11" t="s">
        <v>1341</v>
      </c>
      <c r="E487" s="14" t="s">
        <v>1340</v>
      </c>
      <c r="F487" s="11"/>
      <c r="G487" s="27" t="s">
        <v>1342</v>
      </c>
      <c r="H487" s="45">
        <v>1000</v>
      </c>
      <c r="I487" s="21">
        <v>44530</v>
      </c>
      <c r="J487" s="15">
        <v>2065</v>
      </c>
    </row>
    <row r="488" spans="1:10" x14ac:dyDescent="0.25">
      <c r="A488" s="52" t="s">
        <v>10</v>
      </c>
      <c r="B488" s="57">
        <v>44510</v>
      </c>
      <c r="C488" s="11" t="s">
        <v>30</v>
      </c>
      <c r="D488" s="11" t="s">
        <v>1343</v>
      </c>
      <c r="E488" s="52" t="s">
        <v>1344</v>
      </c>
      <c r="F488" s="11"/>
      <c r="G488" s="27" t="s">
        <v>1345</v>
      </c>
      <c r="H488" s="45">
        <v>2100</v>
      </c>
      <c r="I488" s="12">
        <v>44515</v>
      </c>
      <c r="J488" s="15">
        <v>2100</v>
      </c>
    </row>
    <row r="489" spans="1:10" x14ac:dyDescent="0.25">
      <c r="A489" s="52" t="s">
        <v>10</v>
      </c>
      <c r="B489" s="57">
        <v>44470</v>
      </c>
      <c r="C489" s="11" t="s">
        <v>30</v>
      </c>
      <c r="D489" s="11" t="s">
        <v>1346</v>
      </c>
      <c r="E489" s="37" t="s">
        <v>1347</v>
      </c>
      <c r="F489" s="11"/>
      <c r="G489" s="27" t="s">
        <v>1339</v>
      </c>
      <c r="H489" s="45">
        <v>4050</v>
      </c>
      <c r="I489" s="12">
        <v>44510</v>
      </c>
      <c r="J489" s="15">
        <v>4050</v>
      </c>
    </row>
    <row r="490" spans="1:10" ht="30" x14ac:dyDescent="0.25">
      <c r="A490" s="52" t="s">
        <v>10</v>
      </c>
      <c r="B490" s="57">
        <v>44518</v>
      </c>
      <c r="C490" s="11" t="s">
        <v>30</v>
      </c>
      <c r="D490" s="11" t="s">
        <v>1270</v>
      </c>
      <c r="E490" s="52" t="s">
        <v>1348</v>
      </c>
      <c r="F490" s="11"/>
      <c r="G490" s="27" t="s">
        <v>13</v>
      </c>
      <c r="H490" s="45">
        <v>5350</v>
      </c>
      <c r="I490" s="34" t="s">
        <v>380</v>
      </c>
      <c r="J490" s="15">
        <v>5350</v>
      </c>
    </row>
    <row r="491" spans="1:10" x14ac:dyDescent="0.25">
      <c r="A491" s="52" t="s">
        <v>10</v>
      </c>
      <c r="B491" s="41">
        <v>43290</v>
      </c>
      <c r="C491" s="11" t="s">
        <v>30</v>
      </c>
      <c r="D491" s="11" t="s">
        <v>1351</v>
      </c>
      <c r="E491" s="37" t="s">
        <v>1350</v>
      </c>
      <c r="F491" s="11"/>
      <c r="G491" s="27" t="s">
        <v>1352</v>
      </c>
      <c r="H491" s="45">
        <v>30000</v>
      </c>
      <c r="I491" s="57">
        <v>44561</v>
      </c>
      <c r="J491" s="15">
        <v>30871.26</v>
      </c>
    </row>
    <row r="492" spans="1:10" ht="42" customHeight="1" x14ac:dyDescent="0.25">
      <c r="A492" s="52" t="s">
        <v>10</v>
      </c>
      <c r="B492" s="65">
        <v>44523</v>
      </c>
      <c r="C492" s="67" t="s">
        <v>1461</v>
      </c>
      <c r="D492" s="25" t="s">
        <v>1455</v>
      </c>
      <c r="E492" s="24">
        <v>8992707892</v>
      </c>
      <c r="F492" s="68"/>
      <c r="G492" s="27" t="s">
        <v>1453</v>
      </c>
      <c r="H492" s="45">
        <v>822000</v>
      </c>
      <c r="I492" s="21">
        <v>45657</v>
      </c>
      <c r="J492" s="15">
        <v>274000</v>
      </c>
    </row>
    <row r="493" spans="1:10" x14ac:dyDescent="0.25">
      <c r="A493" s="52" t="s">
        <v>10</v>
      </c>
      <c r="B493" s="65"/>
      <c r="C493" s="67"/>
      <c r="D493" s="25" t="s">
        <v>1457</v>
      </c>
      <c r="E493" s="39" t="s">
        <v>1456</v>
      </c>
      <c r="F493" s="68"/>
      <c r="G493" s="27" t="s">
        <v>1453</v>
      </c>
      <c r="H493" s="45">
        <v>35000</v>
      </c>
      <c r="I493" s="21">
        <v>45657</v>
      </c>
      <c r="J493" s="15">
        <v>15000</v>
      </c>
    </row>
    <row r="494" spans="1:10" x14ac:dyDescent="0.25">
      <c r="A494" s="52" t="s">
        <v>10</v>
      </c>
      <c r="B494" s="65"/>
      <c r="C494" s="67"/>
      <c r="D494" s="11" t="s">
        <v>1462</v>
      </c>
      <c r="E494" s="52" t="s">
        <v>1460</v>
      </c>
      <c r="F494" s="68"/>
      <c r="G494" s="27" t="s">
        <v>1452</v>
      </c>
      <c r="H494" s="45">
        <v>28000</v>
      </c>
      <c r="I494" s="21">
        <v>45657</v>
      </c>
      <c r="J494" s="15">
        <v>6975.25</v>
      </c>
    </row>
    <row r="495" spans="1:10" x14ac:dyDescent="0.25">
      <c r="A495" s="52" t="s">
        <v>10</v>
      </c>
      <c r="B495" s="65"/>
      <c r="C495" s="67"/>
      <c r="D495" s="11" t="s">
        <v>1458</v>
      </c>
      <c r="E495" s="52">
        <v>8992747994</v>
      </c>
      <c r="F495" s="68"/>
      <c r="G495" s="27" t="s">
        <v>1453</v>
      </c>
      <c r="H495" s="45">
        <v>10215</v>
      </c>
      <c r="I495" s="21">
        <v>45657</v>
      </c>
      <c r="J495" s="15">
        <v>3405</v>
      </c>
    </row>
    <row r="496" spans="1:10" x14ac:dyDescent="0.25">
      <c r="A496" s="52" t="s">
        <v>10</v>
      </c>
      <c r="B496" s="65"/>
      <c r="C496" s="67"/>
      <c r="D496" s="11" t="s">
        <v>1459</v>
      </c>
      <c r="E496" s="52" t="s">
        <v>1353</v>
      </c>
      <c r="F496" s="68"/>
      <c r="G496" s="27" t="s">
        <v>1453</v>
      </c>
      <c r="H496" s="45">
        <v>6968.4</v>
      </c>
      <c r="I496" s="21">
        <v>45657</v>
      </c>
      <c r="J496" s="15">
        <v>2323</v>
      </c>
    </row>
    <row r="497" spans="1:10" x14ac:dyDescent="0.25">
      <c r="A497" s="52" t="s">
        <v>10</v>
      </c>
      <c r="B497" s="65"/>
      <c r="C497" s="67"/>
      <c r="D497" s="11" t="s">
        <v>1454</v>
      </c>
      <c r="E497" s="52" t="s">
        <v>1354</v>
      </c>
      <c r="F497" s="68"/>
      <c r="G497" s="27" t="s">
        <v>1451</v>
      </c>
      <c r="H497" s="45">
        <v>19200</v>
      </c>
      <c r="I497" s="21">
        <v>45657</v>
      </c>
      <c r="J497" s="15">
        <v>6400</v>
      </c>
    </row>
    <row r="498" spans="1:10" x14ac:dyDescent="0.25">
      <c r="A498" s="52" t="s">
        <v>10</v>
      </c>
      <c r="B498" s="57">
        <v>44524</v>
      </c>
      <c r="C498" s="11" t="s">
        <v>30</v>
      </c>
      <c r="D498" s="11" t="s">
        <v>1355</v>
      </c>
      <c r="E498" s="14" t="s">
        <v>1356</v>
      </c>
      <c r="F498" s="11"/>
      <c r="G498" s="27" t="s">
        <v>843</v>
      </c>
      <c r="H498" s="45">
        <v>2000</v>
      </c>
      <c r="I498" s="12">
        <v>44926</v>
      </c>
      <c r="J498" s="15">
        <v>1928</v>
      </c>
    </row>
    <row r="499" spans="1:10" x14ac:dyDescent="0.25">
      <c r="A499" s="52" t="s">
        <v>10</v>
      </c>
      <c r="B499" s="57">
        <v>44524</v>
      </c>
      <c r="C499" s="11" t="s">
        <v>30</v>
      </c>
      <c r="D499" s="11" t="s">
        <v>1357</v>
      </c>
      <c r="E499" s="52" t="s">
        <v>1359</v>
      </c>
      <c r="F499" s="11"/>
      <c r="G499" s="27" t="s">
        <v>1358</v>
      </c>
      <c r="H499" s="45">
        <v>80400</v>
      </c>
      <c r="I499" s="21">
        <v>44530</v>
      </c>
      <c r="J499" s="15">
        <v>80400</v>
      </c>
    </row>
    <row r="500" spans="1:10" x14ac:dyDescent="0.25">
      <c r="A500" s="52" t="s">
        <v>10</v>
      </c>
      <c r="B500" s="57">
        <v>44524</v>
      </c>
      <c r="C500" s="11" t="s">
        <v>30</v>
      </c>
      <c r="D500" s="11" t="s">
        <v>1360</v>
      </c>
      <c r="E500" s="52">
        <v>8994327172</v>
      </c>
      <c r="F500" s="11"/>
      <c r="G500" s="27" t="s">
        <v>1358</v>
      </c>
      <c r="H500" s="45">
        <v>79000</v>
      </c>
      <c r="I500" s="21">
        <v>44530</v>
      </c>
      <c r="J500" s="15">
        <v>79000</v>
      </c>
    </row>
    <row r="501" spans="1:10" x14ac:dyDescent="0.25">
      <c r="A501" s="52" t="s">
        <v>10</v>
      </c>
      <c r="B501" s="57">
        <v>44529</v>
      </c>
      <c r="C501" s="11" t="s">
        <v>30</v>
      </c>
      <c r="D501" s="11" t="s">
        <v>1361</v>
      </c>
      <c r="E501" s="52" t="s">
        <v>1362</v>
      </c>
      <c r="F501" s="11"/>
      <c r="G501" s="27" t="s">
        <v>1435</v>
      </c>
      <c r="H501" s="45">
        <v>300</v>
      </c>
      <c r="I501" s="12">
        <v>44530</v>
      </c>
      <c r="J501" s="15">
        <v>250</v>
      </c>
    </row>
    <row r="502" spans="1:10" x14ac:dyDescent="0.25">
      <c r="A502" s="52" t="s">
        <v>10</v>
      </c>
      <c r="B502" s="57">
        <v>44454</v>
      </c>
      <c r="C502" s="11" t="s">
        <v>30</v>
      </c>
      <c r="D502" s="11" t="s">
        <v>1363</v>
      </c>
      <c r="E502" s="52" t="s">
        <v>1364</v>
      </c>
      <c r="F502" s="11"/>
      <c r="G502" s="27" t="s">
        <v>1431</v>
      </c>
      <c r="H502" s="45">
        <v>11400</v>
      </c>
      <c r="I502" s="12">
        <v>44520</v>
      </c>
      <c r="J502" s="15">
        <v>11200</v>
      </c>
    </row>
    <row r="503" spans="1:10" x14ac:dyDescent="0.25">
      <c r="A503" s="52" t="s">
        <v>10</v>
      </c>
      <c r="B503" s="41">
        <v>44197</v>
      </c>
      <c r="C503" s="11" t="s">
        <v>30</v>
      </c>
      <c r="D503" s="25" t="s">
        <v>1367</v>
      </c>
      <c r="E503" s="24" t="s">
        <v>1379</v>
      </c>
      <c r="F503" s="11"/>
      <c r="G503" s="52" t="s">
        <v>442</v>
      </c>
      <c r="H503" s="45">
        <v>9000</v>
      </c>
      <c r="I503" s="12">
        <v>44926</v>
      </c>
      <c r="J503" s="15">
        <v>6124</v>
      </c>
    </row>
    <row r="504" spans="1:10" ht="30" x14ac:dyDescent="0.25">
      <c r="A504" s="52" t="s">
        <v>10</v>
      </c>
      <c r="B504" s="41">
        <v>44537</v>
      </c>
      <c r="C504" s="11" t="s">
        <v>30</v>
      </c>
      <c r="D504" s="25" t="s">
        <v>1368</v>
      </c>
      <c r="E504" s="24" t="s">
        <v>1380</v>
      </c>
      <c r="F504" s="11"/>
      <c r="G504" s="27" t="s">
        <v>1415</v>
      </c>
      <c r="H504" s="45">
        <v>6000</v>
      </c>
      <c r="I504" s="12">
        <v>44545</v>
      </c>
      <c r="J504" s="15">
        <v>5963</v>
      </c>
    </row>
    <row r="505" spans="1:10" x14ac:dyDescent="0.25">
      <c r="A505" s="52" t="s">
        <v>10</v>
      </c>
      <c r="B505" s="41">
        <v>44501</v>
      </c>
      <c r="C505" s="11" t="s">
        <v>30</v>
      </c>
      <c r="D505" s="25" t="s">
        <v>1369</v>
      </c>
      <c r="E505" s="24" t="s">
        <v>1381</v>
      </c>
      <c r="F505" s="11"/>
      <c r="G505" s="52" t="s">
        <v>1433</v>
      </c>
      <c r="H505" s="45">
        <v>11369.75</v>
      </c>
      <c r="I505" s="12">
        <v>44865</v>
      </c>
      <c r="J505" s="15">
        <v>11369.75</v>
      </c>
    </row>
    <row r="506" spans="1:10" x14ac:dyDescent="0.25">
      <c r="A506" s="52" t="s">
        <v>10</v>
      </c>
      <c r="B506" s="41">
        <v>44197</v>
      </c>
      <c r="C506" s="11" t="s">
        <v>30</v>
      </c>
      <c r="D506" s="25" t="s">
        <v>1370</v>
      </c>
      <c r="E506" s="24" t="s">
        <v>1382</v>
      </c>
      <c r="F506" s="11"/>
      <c r="G506" s="52" t="s">
        <v>1433</v>
      </c>
      <c r="H506" s="45">
        <v>14898</v>
      </c>
      <c r="I506" s="12">
        <v>44926</v>
      </c>
      <c r="J506" s="15">
        <v>14898</v>
      </c>
    </row>
    <row r="507" spans="1:10" x14ac:dyDescent="0.25">
      <c r="A507" s="52" t="s">
        <v>10</v>
      </c>
      <c r="B507" s="41">
        <v>44543</v>
      </c>
      <c r="C507" s="11" t="s">
        <v>30</v>
      </c>
      <c r="D507" s="25" t="s">
        <v>1398</v>
      </c>
      <c r="E507" s="24" t="s">
        <v>1383</v>
      </c>
      <c r="F507" s="11"/>
      <c r="G507" s="52" t="s">
        <v>1399</v>
      </c>
      <c r="H507" s="45">
        <v>4100</v>
      </c>
      <c r="I507" s="21">
        <v>44561</v>
      </c>
      <c r="J507" s="15">
        <v>4082</v>
      </c>
    </row>
    <row r="508" spans="1:10" x14ac:dyDescent="0.25">
      <c r="A508" s="52" t="s">
        <v>10</v>
      </c>
      <c r="B508" s="41">
        <v>44501</v>
      </c>
      <c r="C508" s="11" t="s">
        <v>30</v>
      </c>
      <c r="D508" s="25" t="s">
        <v>1371</v>
      </c>
      <c r="E508" s="24" t="s">
        <v>1384</v>
      </c>
      <c r="F508" s="11"/>
      <c r="G508" s="52" t="s">
        <v>1393</v>
      </c>
      <c r="H508" s="45">
        <v>324</v>
      </c>
      <c r="I508" s="21">
        <v>44531</v>
      </c>
      <c r="J508" s="15">
        <v>324</v>
      </c>
    </row>
    <row r="509" spans="1:10" x14ac:dyDescent="0.25">
      <c r="A509" s="14" t="s">
        <v>10</v>
      </c>
      <c r="B509" s="38">
        <v>44197</v>
      </c>
      <c r="C509" s="13" t="s">
        <v>30</v>
      </c>
      <c r="D509" s="32" t="s">
        <v>1372</v>
      </c>
      <c r="E509" s="37" t="s">
        <v>1385</v>
      </c>
      <c r="F509" s="13"/>
      <c r="G509" s="14" t="s">
        <v>1447</v>
      </c>
      <c r="H509" s="46">
        <v>20000</v>
      </c>
      <c r="I509" s="21">
        <v>44926</v>
      </c>
      <c r="J509" s="15">
        <v>10000</v>
      </c>
    </row>
    <row r="510" spans="1:10" x14ac:dyDescent="0.25">
      <c r="A510" s="52" t="s">
        <v>10</v>
      </c>
      <c r="B510" s="41">
        <v>44546</v>
      </c>
      <c r="C510" s="11" t="s">
        <v>30</v>
      </c>
      <c r="D510" s="25" t="s">
        <v>1373</v>
      </c>
      <c r="E510" s="37" t="s">
        <v>1386</v>
      </c>
      <c r="F510" s="11"/>
      <c r="G510" s="52" t="s">
        <v>1339</v>
      </c>
      <c r="H510" s="45">
        <v>516</v>
      </c>
      <c r="I510" s="12">
        <v>44550</v>
      </c>
      <c r="J510" s="15">
        <v>0</v>
      </c>
    </row>
    <row r="511" spans="1:10" x14ac:dyDescent="0.25">
      <c r="A511" s="14" t="s">
        <v>10</v>
      </c>
      <c r="B511" s="38">
        <v>44562</v>
      </c>
      <c r="C511" s="13" t="s">
        <v>30</v>
      </c>
      <c r="D511" s="32" t="s">
        <v>1374</v>
      </c>
      <c r="E511" s="37" t="s">
        <v>1387</v>
      </c>
      <c r="F511" s="13"/>
      <c r="G511" s="14" t="s">
        <v>752</v>
      </c>
      <c r="H511" s="46">
        <v>20443</v>
      </c>
      <c r="I511" s="21">
        <v>44926</v>
      </c>
      <c r="J511" s="15">
        <v>16445.419999999998</v>
      </c>
    </row>
    <row r="512" spans="1:10" x14ac:dyDescent="0.25">
      <c r="A512" s="14" t="s">
        <v>10</v>
      </c>
      <c r="B512" s="38">
        <v>44558</v>
      </c>
      <c r="C512" s="13" t="s">
        <v>30</v>
      </c>
      <c r="D512" s="32" t="s">
        <v>1375</v>
      </c>
      <c r="E512" s="37" t="s">
        <v>1388</v>
      </c>
      <c r="F512" s="13"/>
      <c r="G512" s="14" t="s">
        <v>1631</v>
      </c>
      <c r="H512" s="46">
        <v>550</v>
      </c>
      <c r="I512" s="21">
        <v>44644</v>
      </c>
      <c r="J512" s="15">
        <v>1150</v>
      </c>
    </row>
    <row r="513" spans="1:10" x14ac:dyDescent="0.25">
      <c r="A513" s="52" t="s">
        <v>10</v>
      </c>
      <c r="B513" s="41">
        <v>44558</v>
      </c>
      <c r="C513" s="13" t="s">
        <v>30</v>
      </c>
      <c r="D513" s="25" t="s">
        <v>1376</v>
      </c>
      <c r="E513" s="24" t="s">
        <v>1389</v>
      </c>
      <c r="F513" s="11"/>
      <c r="G513" s="52" t="s">
        <v>1399</v>
      </c>
      <c r="H513" s="45">
        <v>6360.25</v>
      </c>
      <c r="I513" s="12">
        <v>44576</v>
      </c>
      <c r="J513" s="15">
        <v>6395</v>
      </c>
    </row>
    <row r="514" spans="1:10" x14ac:dyDescent="0.25">
      <c r="A514" s="14" t="s">
        <v>10</v>
      </c>
      <c r="B514" s="17">
        <v>44562</v>
      </c>
      <c r="C514" s="13" t="s">
        <v>30</v>
      </c>
      <c r="D514" s="13" t="s">
        <v>1365</v>
      </c>
      <c r="E514" s="14" t="s">
        <v>1366</v>
      </c>
      <c r="F514" s="13"/>
      <c r="G514" s="58" t="s">
        <v>1423</v>
      </c>
      <c r="H514" s="46">
        <v>36000</v>
      </c>
      <c r="I514" s="21">
        <v>45291</v>
      </c>
      <c r="J514" s="15">
        <v>18000</v>
      </c>
    </row>
    <row r="515" spans="1:10" x14ac:dyDescent="0.25">
      <c r="A515" s="14" t="s">
        <v>10</v>
      </c>
      <c r="B515" s="17">
        <v>44562</v>
      </c>
      <c r="C515" s="13" t="s">
        <v>30</v>
      </c>
      <c r="D515" s="13" t="s">
        <v>308</v>
      </c>
      <c r="E515" s="14" t="s">
        <v>1349</v>
      </c>
      <c r="F515" s="13"/>
      <c r="G515" s="58" t="s">
        <v>941</v>
      </c>
      <c r="H515" s="46">
        <v>39900</v>
      </c>
      <c r="I515" s="21">
        <v>45291</v>
      </c>
      <c r="J515" s="15">
        <v>21933.31</v>
      </c>
    </row>
    <row r="516" spans="1:10" x14ac:dyDescent="0.25">
      <c r="A516" s="14" t="s">
        <v>10</v>
      </c>
      <c r="B516" s="38">
        <v>44572</v>
      </c>
      <c r="C516" s="13" t="s">
        <v>30</v>
      </c>
      <c r="D516" s="32" t="s">
        <v>1377</v>
      </c>
      <c r="E516" s="37" t="s">
        <v>1390</v>
      </c>
      <c r="F516" s="13"/>
      <c r="G516" s="14" t="s">
        <v>1675</v>
      </c>
      <c r="H516" s="46">
        <v>6800</v>
      </c>
      <c r="I516" s="21">
        <v>44681</v>
      </c>
      <c r="J516" s="15">
        <v>6705</v>
      </c>
    </row>
    <row r="517" spans="1:10" x14ac:dyDescent="0.25">
      <c r="A517" s="14" t="s">
        <v>10</v>
      </c>
      <c r="B517" s="38">
        <v>44559</v>
      </c>
      <c r="C517" s="13" t="s">
        <v>30</v>
      </c>
      <c r="D517" s="32" t="s">
        <v>1167</v>
      </c>
      <c r="E517" s="37" t="s">
        <v>1391</v>
      </c>
      <c r="F517" s="13"/>
      <c r="G517" s="14" t="s">
        <v>1394</v>
      </c>
      <c r="H517" s="46">
        <v>4200</v>
      </c>
      <c r="I517" s="58"/>
      <c r="J517" s="15">
        <v>4244.3999999999996</v>
      </c>
    </row>
    <row r="518" spans="1:10" x14ac:dyDescent="0.25">
      <c r="A518" s="14" t="s">
        <v>10</v>
      </c>
      <c r="B518" s="38">
        <v>44560</v>
      </c>
      <c r="C518" s="13" t="s">
        <v>30</v>
      </c>
      <c r="D518" s="32" t="s">
        <v>1378</v>
      </c>
      <c r="E518" s="37" t="s">
        <v>1392</v>
      </c>
      <c r="F518" s="13"/>
      <c r="G518" s="14" t="s">
        <v>1395</v>
      </c>
      <c r="H518" s="46">
        <v>1200</v>
      </c>
      <c r="I518" s="21">
        <v>44581</v>
      </c>
      <c r="J518" s="15">
        <v>2670</v>
      </c>
    </row>
    <row r="519" spans="1:10" x14ac:dyDescent="0.25">
      <c r="A519" s="14" t="s">
        <v>10</v>
      </c>
      <c r="B519" s="57">
        <v>44565</v>
      </c>
      <c r="C519" s="13" t="s">
        <v>30</v>
      </c>
      <c r="D519" s="11" t="s">
        <v>1463</v>
      </c>
      <c r="E519" s="52" t="s">
        <v>1464</v>
      </c>
      <c r="F519" s="11"/>
      <c r="G519" s="27" t="s">
        <v>1465</v>
      </c>
      <c r="H519" s="45">
        <v>1600</v>
      </c>
      <c r="I519" s="18">
        <v>44592</v>
      </c>
      <c r="J519" s="54">
        <v>1600</v>
      </c>
    </row>
    <row r="520" spans="1:10" x14ac:dyDescent="0.25">
      <c r="A520" s="14" t="s">
        <v>10</v>
      </c>
      <c r="B520" s="57">
        <v>44565</v>
      </c>
      <c r="C520" s="13" t="s">
        <v>30</v>
      </c>
      <c r="D520" s="11" t="s">
        <v>1467</v>
      </c>
      <c r="E520" s="52" t="s">
        <v>1466</v>
      </c>
      <c r="F520" s="11"/>
      <c r="G520" s="27" t="s">
        <v>1468</v>
      </c>
      <c r="H520" s="48">
        <v>30000</v>
      </c>
      <c r="I520" s="21">
        <v>44926</v>
      </c>
      <c r="J520" s="54">
        <v>30000</v>
      </c>
    </row>
    <row r="521" spans="1:10" x14ac:dyDescent="0.25">
      <c r="A521" s="14" t="s">
        <v>10</v>
      </c>
      <c r="B521" s="57">
        <v>44565</v>
      </c>
      <c r="C521" s="13" t="s">
        <v>30</v>
      </c>
      <c r="D521" s="11" t="s">
        <v>1470</v>
      </c>
      <c r="E521" s="52" t="s">
        <v>1469</v>
      </c>
      <c r="F521" s="11"/>
      <c r="G521" s="52" t="s">
        <v>1674</v>
      </c>
      <c r="H521" s="45">
        <v>750</v>
      </c>
      <c r="I521" s="18">
        <v>44603</v>
      </c>
      <c r="J521" s="54">
        <v>765</v>
      </c>
    </row>
    <row r="522" spans="1:10" x14ac:dyDescent="0.25">
      <c r="A522" s="14" t="s">
        <v>10</v>
      </c>
      <c r="B522" s="57">
        <v>44565</v>
      </c>
      <c r="C522" s="13" t="s">
        <v>30</v>
      </c>
      <c r="D522" s="11" t="s">
        <v>1471</v>
      </c>
      <c r="E522" s="52" t="s">
        <v>1472</v>
      </c>
      <c r="F522" s="11"/>
      <c r="G522" s="27" t="s">
        <v>1473</v>
      </c>
      <c r="H522" s="45">
        <v>2125</v>
      </c>
      <c r="I522" s="18">
        <v>44631</v>
      </c>
      <c r="J522" s="54">
        <v>2125</v>
      </c>
    </row>
    <row r="523" spans="1:10" x14ac:dyDescent="0.25">
      <c r="A523" s="14" t="s">
        <v>10</v>
      </c>
      <c r="B523" s="57">
        <v>44562</v>
      </c>
      <c r="C523" s="13" t="s">
        <v>30</v>
      </c>
      <c r="D523" s="11" t="s">
        <v>1474</v>
      </c>
      <c r="E523" s="52" t="s">
        <v>1475</v>
      </c>
      <c r="F523" s="11"/>
      <c r="G523" s="27" t="s">
        <v>1476</v>
      </c>
      <c r="H523" s="45">
        <v>30000</v>
      </c>
      <c r="I523" s="12">
        <v>44926</v>
      </c>
      <c r="J523" s="54">
        <v>54704</v>
      </c>
    </row>
    <row r="524" spans="1:10" ht="45" x14ac:dyDescent="0.25">
      <c r="A524" s="14" t="s">
        <v>10</v>
      </c>
      <c r="B524" s="57">
        <v>44207</v>
      </c>
      <c r="C524" s="13" t="s">
        <v>30</v>
      </c>
      <c r="D524" s="11" t="s">
        <v>16</v>
      </c>
      <c r="E524" s="52" t="s">
        <v>1477</v>
      </c>
      <c r="F524" s="11"/>
      <c r="G524" s="27" t="s">
        <v>307</v>
      </c>
      <c r="H524" s="45">
        <v>11200</v>
      </c>
      <c r="I524" s="12">
        <v>44926</v>
      </c>
      <c r="J524" s="15">
        <v>5600</v>
      </c>
    </row>
    <row r="525" spans="1:10" x14ac:dyDescent="0.25">
      <c r="A525" s="14" t="s">
        <v>10</v>
      </c>
      <c r="B525" s="41">
        <v>44581</v>
      </c>
      <c r="C525" s="13" t="s">
        <v>30</v>
      </c>
      <c r="D525" s="31" t="s">
        <v>1478</v>
      </c>
      <c r="E525" s="24" t="s">
        <v>1488</v>
      </c>
      <c r="F525" s="11"/>
      <c r="G525" s="24" t="s">
        <v>885</v>
      </c>
      <c r="H525" s="47">
        <v>262.5</v>
      </c>
      <c r="I525" s="18">
        <v>44770</v>
      </c>
      <c r="J525" s="55">
        <v>262.5</v>
      </c>
    </row>
    <row r="526" spans="1:10" x14ac:dyDescent="0.25">
      <c r="A526" s="14" t="s">
        <v>10</v>
      </c>
      <c r="B526" s="41">
        <v>44579</v>
      </c>
      <c r="C526" s="13" t="s">
        <v>30</v>
      </c>
      <c r="D526" s="31" t="s">
        <v>1479</v>
      </c>
      <c r="E526" s="24" t="s">
        <v>1489</v>
      </c>
      <c r="F526" s="11"/>
      <c r="G526" s="24" t="s">
        <v>618</v>
      </c>
      <c r="H526" s="47">
        <v>1539.4</v>
      </c>
      <c r="I526" s="18">
        <v>44775</v>
      </c>
      <c r="J526" s="15">
        <v>1539.4</v>
      </c>
    </row>
    <row r="527" spans="1:10" x14ac:dyDescent="0.25">
      <c r="A527" s="14" t="s">
        <v>10</v>
      </c>
      <c r="B527" s="41">
        <v>44581</v>
      </c>
      <c r="C527" s="13" t="s">
        <v>30</v>
      </c>
      <c r="D527" s="31" t="s">
        <v>1480</v>
      </c>
      <c r="E527" s="24" t="s">
        <v>1490</v>
      </c>
      <c r="F527" s="11"/>
      <c r="G527" s="24" t="s">
        <v>1635</v>
      </c>
      <c r="H527" s="47">
        <v>6720</v>
      </c>
      <c r="I527" s="12">
        <v>45291</v>
      </c>
      <c r="J527" s="15">
        <v>2240</v>
      </c>
    </row>
    <row r="528" spans="1:10" x14ac:dyDescent="0.25">
      <c r="A528" s="14" t="s">
        <v>10</v>
      </c>
      <c r="B528" s="41">
        <v>44581</v>
      </c>
      <c r="C528" s="13" t="s">
        <v>30</v>
      </c>
      <c r="D528" s="31" t="s">
        <v>1481</v>
      </c>
      <c r="E528" s="24" t="s">
        <v>1491</v>
      </c>
      <c r="F528" s="11"/>
      <c r="G528" s="24" t="s">
        <v>843</v>
      </c>
      <c r="H528" s="47">
        <v>800</v>
      </c>
      <c r="I528" s="18">
        <v>44592</v>
      </c>
      <c r="J528" s="15">
        <v>800</v>
      </c>
    </row>
    <row r="529" spans="1:10" x14ac:dyDescent="0.25">
      <c r="A529" s="14" t="s">
        <v>10</v>
      </c>
      <c r="B529" s="41">
        <v>44581</v>
      </c>
      <c r="C529" s="67" t="s">
        <v>1217</v>
      </c>
      <c r="D529" s="31" t="s">
        <v>1482</v>
      </c>
      <c r="E529" s="24" t="s">
        <v>1492</v>
      </c>
      <c r="F529" s="68" t="s">
        <v>24</v>
      </c>
      <c r="G529" s="61" t="s">
        <v>1228</v>
      </c>
      <c r="H529" s="47">
        <v>1131000</v>
      </c>
      <c r="I529" s="21">
        <v>44614</v>
      </c>
      <c r="J529" s="15">
        <v>0</v>
      </c>
    </row>
    <row r="530" spans="1:10" x14ac:dyDescent="0.25">
      <c r="A530" s="14" t="s">
        <v>10</v>
      </c>
      <c r="B530" s="41">
        <v>44581</v>
      </c>
      <c r="C530" s="67"/>
      <c r="D530" s="31" t="s">
        <v>1483</v>
      </c>
      <c r="E530" s="24">
        <v>9071772713</v>
      </c>
      <c r="F530" s="68"/>
      <c r="G530" s="61" t="s">
        <v>1228</v>
      </c>
      <c r="H530" s="47">
        <v>1149000</v>
      </c>
      <c r="I530" s="21">
        <v>44614</v>
      </c>
      <c r="J530" s="15">
        <v>0</v>
      </c>
    </row>
    <row r="531" spans="1:10" x14ac:dyDescent="0.25">
      <c r="A531" s="14" t="s">
        <v>10</v>
      </c>
      <c r="B531" s="41">
        <v>44581</v>
      </c>
      <c r="C531" s="67"/>
      <c r="D531" s="31" t="s">
        <v>1484</v>
      </c>
      <c r="E531" s="24">
        <v>9071793867</v>
      </c>
      <c r="F531" s="68"/>
      <c r="G531" s="61" t="s">
        <v>1246</v>
      </c>
      <c r="H531" s="47">
        <v>378000</v>
      </c>
      <c r="I531" s="21">
        <v>44614</v>
      </c>
      <c r="J531" s="15">
        <v>94500</v>
      </c>
    </row>
    <row r="532" spans="1:10" x14ac:dyDescent="0.25">
      <c r="A532" s="14" t="s">
        <v>10</v>
      </c>
      <c r="B532" s="41">
        <v>44581</v>
      </c>
      <c r="C532" s="67"/>
      <c r="D532" s="31" t="s">
        <v>1485</v>
      </c>
      <c r="E532" s="24" t="s">
        <v>1493</v>
      </c>
      <c r="F532" s="68"/>
      <c r="G532" s="61" t="s">
        <v>1693</v>
      </c>
      <c r="H532" s="47">
        <v>1104000</v>
      </c>
      <c r="I532" s="21">
        <v>44614</v>
      </c>
      <c r="J532" s="15">
        <v>0</v>
      </c>
    </row>
    <row r="533" spans="1:10" x14ac:dyDescent="0.25">
      <c r="A533" s="14" t="s">
        <v>10</v>
      </c>
      <c r="B533" s="41">
        <v>44581</v>
      </c>
      <c r="C533" s="67"/>
      <c r="D533" s="31" t="s">
        <v>1486</v>
      </c>
      <c r="E533" s="24" t="s">
        <v>1494</v>
      </c>
      <c r="F533" s="68"/>
      <c r="G533" s="61" t="s">
        <v>1228</v>
      </c>
      <c r="H533" s="47">
        <v>359000</v>
      </c>
      <c r="I533" s="21">
        <v>44614</v>
      </c>
      <c r="J533" s="15">
        <v>0</v>
      </c>
    </row>
    <row r="534" spans="1:10" x14ac:dyDescent="0.25">
      <c r="A534" s="14" t="s">
        <v>10</v>
      </c>
      <c r="B534" s="41">
        <v>44581</v>
      </c>
      <c r="C534" s="67"/>
      <c r="D534" s="31" t="s">
        <v>1487</v>
      </c>
      <c r="E534" s="24" t="s">
        <v>1495</v>
      </c>
      <c r="F534" s="68"/>
      <c r="G534" s="61" t="s">
        <v>1693</v>
      </c>
      <c r="H534" s="47">
        <v>2111000</v>
      </c>
      <c r="I534" s="21">
        <v>44614</v>
      </c>
      <c r="J534" s="15">
        <v>0</v>
      </c>
    </row>
    <row r="535" spans="1:10" x14ac:dyDescent="0.25">
      <c r="A535" s="14" t="s">
        <v>10</v>
      </c>
      <c r="B535" s="41">
        <v>44585</v>
      </c>
      <c r="C535" s="13" t="s">
        <v>30</v>
      </c>
      <c r="D535" s="31" t="s">
        <v>1496</v>
      </c>
      <c r="E535" s="24" t="s">
        <v>1499</v>
      </c>
      <c r="F535" s="11"/>
      <c r="G535" s="24" t="s">
        <v>1498</v>
      </c>
      <c r="H535" s="47">
        <v>2800</v>
      </c>
      <c r="I535" s="18">
        <v>44620</v>
      </c>
      <c r="J535" s="15">
        <v>3077.2</v>
      </c>
    </row>
    <row r="536" spans="1:10" x14ac:dyDescent="0.25">
      <c r="A536" s="14" t="s">
        <v>10</v>
      </c>
      <c r="B536" s="41">
        <v>44585</v>
      </c>
      <c r="C536" s="13" t="s">
        <v>30</v>
      </c>
      <c r="D536" s="31" t="s">
        <v>1497</v>
      </c>
      <c r="E536" s="24" t="s">
        <v>1500</v>
      </c>
      <c r="F536" s="11"/>
      <c r="G536" s="24" t="s">
        <v>1345</v>
      </c>
      <c r="H536" s="47">
        <v>3520</v>
      </c>
      <c r="I536" s="18">
        <v>44592</v>
      </c>
      <c r="J536" s="54">
        <v>3520</v>
      </c>
    </row>
    <row r="537" spans="1:10" x14ac:dyDescent="0.25">
      <c r="A537" s="14" t="s">
        <v>10</v>
      </c>
      <c r="B537" s="57">
        <v>44600</v>
      </c>
      <c r="C537" s="13" t="s">
        <v>30</v>
      </c>
      <c r="D537" s="11" t="s">
        <v>1501</v>
      </c>
      <c r="E537" s="52" t="s">
        <v>1502</v>
      </c>
      <c r="F537" s="11"/>
      <c r="G537" s="24" t="s">
        <v>843</v>
      </c>
      <c r="H537" s="45">
        <v>11000</v>
      </c>
      <c r="I537" s="18">
        <v>44681</v>
      </c>
      <c r="J537" s="15">
        <v>10560</v>
      </c>
    </row>
    <row r="538" spans="1:10" ht="30" x14ac:dyDescent="0.25">
      <c r="A538" s="14" t="s">
        <v>10</v>
      </c>
      <c r="B538" s="41">
        <v>44601</v>
      </c>
      <c r="C538" s="13" t="s">
        <v>30</v>
      </c>
      <c r="D538" s="11" t="s">
        <v>1503</v>
      </c>
      <c r="E538" s="24" t="s">
        <v>1504</v>
      </c>
      <c r="F538" s="11"/>
      <c r="G538" s="43" t="s">
        <v>628</v>
      </c>
      <c r="H538" s="47">
        <v>24960</v>
      </c>
      <c r="I538" s="12">
        <v>44926</v>
      </c>
      <c r="J538" s="15">
        <v>21280</v>
      </c>
    </row>
    <row r="539" spans="1:10" ht="45" x14ac:dyDescent="0.25">
      <c r="A539" s="14" t="s">
        <v>10</v>
      </c>
      <c r="B539" s="41">
        <v>44409</v>
      </c>
      <c r="C539" s="13" t="s">
        <v>30</v>
      </c>
      <c r="D539" s="25" t="s">
        <v>1509</v>
      </c>
      <c r="E539" s="24" t="s">
        <v>1505</v>
      </c>
      <c r="F539" s="11"/>
      <c r="G539" s="43" t="s">
        <v>1681</v>
      </c>
      <c r="H539" s="47">
        <v>3400</v>
      </c>
      <c r="I539" s="42">
        <v>45138</v>
      </c>
      <c r="J539" s="15">
        <v>867</v>
      </c>
    </row>
    <row r="540" spans="1:10" x14ac:dyDescent="0.25">
      <c r="A540" s="14" t="s">
        <v>10</v>
      </c>
      <c r="B540" s="41">
        <v>44609</v>
      </c>
      <c r="C540" s="13" t="s">
        <v>30</v>
      </c>
      <c r="D540" s="25" t="s">
        <v>1510</v>
      </c>
      <c r="E540" s="24" t="s">
        <v>1506</v>
      </c>
      <c r="F540" s="11"/>
      <c r="G540" s="24" t="s">
        <v>1676</v>
      </c>
      <c r="H540" s="47">
        <v>180</v>
      </c>
      <c r="I540" s="18">
        <v>44620</v>
      </c>
      <c r="J540" s="15">
        <v>180</v>
      </c>
    </row>
    <row r="541" spans="1:10" x14ac:dyDescent="0.25">
      <c r="A541" s="14" t="s">
        <v>10</v>
      </c>
      <c r="B541" s="41">
        <v>44615</v>
      </c>
      <c r="C541" s="13" t="s">
        <v>30</v>
      </c>
      <c r="D541" s="25" t="s">
        <v>1511</v>
      </c>
      <c r="E541" s="24" t="s">
        <v>1507</v>
      </c>
      <c r="F541" s="11"/>
      <c r="G541" s="24" t="s">
        <v>1513</v>
      </c>
      <c r="H541" s="47">
        <v>15000</v>
      </c>
      <c r="I541" s="18">
        <v>44640</v>
      </c>
      <c r="J541" s="54">
        <v>14990</v>
      </c>
    </row>
    <row r="542" spans="1:10" x14ac:dyDescent="0.25">
      <c r="A542" s="14" t="s">
        <v>10</v>
      </c>
      <c r="B542" s="41">
        <v>44562</v>
      </c>
      <c r="C542" s="13" t="s">
        <v>30</v>
      </c>
      <c r="D542" s="25" t="s">
        <v>1512</v>
      </c>
      <c r="E542" s="24" t="s">
        <v>1508</v>
      </c>
      <c r="F542" s="11"/>
      <c r="G542" s="24" t="s">
        <v>1677</v>
      </c>
      <c r="H542" s="47">
        <v>21912</v>
      </c>
      <c r="I542" s="18">
        <v>44926</v>
      </c>
      <c r="J542" s="15">
        <v>7931</v>
      </c>
    </row>
    <row r="543" spans="1:10" x14ac:dyDescent="0.25">
      <c r="A543" s="14" t="s">
        <v>10</v>
      </c>
      <c r="B543" s="41">
        <v>44628</v>
      </c>
      <c r="C543" s="13" t="s">
        <v>30</v>
      </c>
      <c r="D543" s="25" t="s">
        <v>1514</v>
      </c>
      <c r="E543" s="52" t="s">
        <v>1517</v>
      </c>
      <c r="F543" s="11"/>
      <c r="G543" s="24" t="s">
        <v>292</v>
      </c>
      <c r="H543" s="47">
        <v>6300</v>
      </c>
      <c r="I543" s="18">
        <v>44865</v>
      </c>
      <c r="J543" s="15">
        <v>6286.3</v>
      </c>
    </row>
    <row r="544" spans="1:10" x14ac:dyDescent="0.25">
      <c r="A544" s="14" t="s">
        <v>10</v>
      </c>
      <c r="B544" s="41">
        <v>44628</v>
      </c>
      <c r="C544" s="13" t="s">
        <v>30</v>
      </c>
      <c r="D544" s="25" t="s">
        <v>1515</v>
      </c>
      <c r="E544" s="52" t="s">
        <v>1518</v>
      </c>
      <c r="F544" s="11"/>
      <c r="G544" s="24" t="s">
        <v>1339</v>
      </c>
      <c r="H544" s="47">
        <v>130</v>
      </c>
      <c r="I544" s="18">
        <v>44643</v>
      </c>
      <c r="J544" s="15">
        <v>130</v>
      </c>
    </row>
    <row r="545" spans="1:10" x14ac:dyDescent="0.25">
      <c r="A545" s="14" t="s">
        <v>10</v>
      </c>
      <c r="B545" s="41">
        <v>44628</v>
      </c>
      <c r="C545" s="13" t="s">
        <v>30</v>
      </c>
      <c r="D545" s="25" t="s">
        <v>1516</v>
      </c>
      <c r="E545" s="52" t="s">
        <v>1519</v>
      </c>
      <c r="F545" s="11"/>
      <c r="G545" s="24" t="s">
        <v>1636</v>
      </c>
      <c r="H545" s="47">
        <v>1550</v>
      </c>
      <c r="I545" s="18">
        <v>44651</v>
      </c>
      <c r="J545" s="15">
        <v>1550</v>
      </c>
    </row>
    <row r="546" spans="1:10" x14ac:dyDescent="0.25">
      <c r="A546" s="14" t="s">
        <v>10</v>
      </c>
      <c r="B546" s="41">
        <v>44453</v>
      </c>
      <c r="C546" s="13" t="s">
        <v>30</v>
      </c>
      <c r="D546" s="25" t="s">
        <v>1534</v>
      </c>
      <c r="E546" s="24" t="s">
        <v>1520</v>
      </c>
      <c r="F546" s="11"/>
      <c r="G546" s="24" t="s">
        <v>944</v>
      </c>
      <c r="H546" s="47">
        <v>8485</v>
      </c>
      <c r="I546" s="18">
        <v>44718</v>
      </c>
      <c r="J546" s="54">
        <v>8485</v>
      </c>
    </row>
    <row r="547" spans="1:10" x14ac:dyDescent="0.25">
      <c r="A547" s="14" t="s">
        <v>10</v>
      </c>
      <c r="B547" s="41">
        <v>44636</v>
      </c>
      <c r="C547" s="13" t="s">
        <v>30</v>
      </c>
      <c r="D547" s="32" t="s">
        <v>1535</v>
      </c>
      <c r="E547" s="37" t="s">
        <v>1521</v>
      </c>
      <c r="F547" s="13"/>
      <c r="G547" s="37" t="s">
        <v>269</v>
      </c>
      <c r="H547" s="49">
        <v>38000</v>
      </c>
      <c r="I547" s="21">
        <v>44926</v>
      </c>
      <c r="J547" s="15">
        <v>0</v>
      </c>
    </row>
    <row r="548" spans="1:10" ht="45" x14ac:dyDescent="0.25">
      <c r="A548" s="14" t="s">
        <v>10</v>
      </c>
      <c r="B548" s="41">
        <v>44636</v>
      </c>
      <c r="C548" s="51" t="s">
        <v>1644</v>
      </c>
      <c r="D548" s="32" t="s">
        <v>1536</v>
      </c>
      <c r="E548" s="37" t="s">
        <v>1522</v>
      </c>
      <c r="F548" s="13" t="s">
        <v>1689</v>
      </c>
      <c r="G548" s="37" t="s">
        <v>1645</v>
      </c>
      <c r="H548" s="49">
        <v>311215</v>
      </c>
      <c r="I548" s="21"/>
      <c r="J548" s="15">
        <v>0</v>
      </c>
    </row>
    <row r="549" spans="1:10" x14ac:dyDescent="0.25">
      <c r="A549" s="14" t="s">
        <v>10</v>
      </c>
      <c r="B549" s="41">
        <v>44564</v>
      </c>
      <c r="C549" s="13" t="s">
        <v>30</v>
      </c>
      <c r="D549" s="25" t="s">
        <v>1537</v>
      </c>
      <c r="E549" s="24" t="s">
        <v>1523</v>
      </c>
      <c r="F549" s="11"/>
      <c r="G549" s="24" t="s">
        <v>1411</v>
      </c>
      <c r="H549" s="47">
        <v>10800</v>
      </c>
      <c r="I549" s="12">
        <v>44926</v>
      </c>
      <c r="J549" s="15">
        <v>8430</v>
      </c>
    </row>
    <row r="550" spans="1:10" x14ac:dyDescent="0.25">
      <c r="A550" s="14" t="s">
        <v>10</v>
      </c>
      <c r="B550" s="41">
        <v>44199</v>
      </c>
      <c r="C550" s="13" t="s">
        <v>30</v>
      </c>
      <c r="D550" s="25" t="s">
        <v>1538</v>
      </c>
      <c r="E550" s="24" t="s">
        <v>1524</v>
      </c>
      <c r="F550" s="11"/>
      <c r="G550" s="24" t="s">
        <v>1425</v>
      </c>
      <c r="H550" s="47">
        <v>11400</v>
      </c>
      <c r="I550" s="12">
        <v>44926</v>
      </c>
      <c r="J550" s="15">
        <v>9890</v>
      </c>
    </row>
    <row r="551" spans="1:10" x14ac:dyDescent="0.25">
      <c r="A551" s="14" t="s">
        <v>10</v>
      </c>
      <c r="B551" s="41">
        <v>44564</v>
      </c>
      <c r="C551" s="13" t="s">
        <v>30</v>
      </c>
      <c r="D551" s="25" t="s">
        <v>1539</v>
      </c>
      <c r="E551" s="24" t="s">
        <v>1525</v>
      </c>
      <c r="F551" s="11"/>
      <c r="G551" s="24" t="s">
        <v>1600</v>
      </c>
      <c r="H551" s="47">
        <v>10800</v>
      </c>
      <c r="I551" s="12">
        <v>44926</v>
      </c>
      <c r="J551" s="15">
        <v>11232</v>
      </c>
    </row>
    <row r="552" spans="1:10" x14ac:dyDescent="0.25">
      <c r="A552" s="14" t="s">
        <v>10</v>
      </c>
      <c r="B552" s="41">
        <v>44199</v>
      </c>
      <c r="C552" s="13" t="s">
        <v>30</v>
      </c>
      <c r="D552" s="25" t="s">
        <v>1540</v>
      </c>
      <c r="E552" s="24" t="s">
        <v>1526</v>
      </c>
      <c r="F552" s="11"/>
      <c r="G552" s="24" t="s">
        <v>1409</v>
      </c>
      <c r="H552" s="47">
        <v>10800</v>
      </c>
      <c r="I552" s="12">
        <v>44926</v>
      </c>
      <c r="J552" s="54">
        <v>8430</v>
      </c>
    </row>
    <row r="553" spans="1:10" x14ac:dyDescent="0.25">
      <c r="A553" s="14" t="s">
        <v>10</v>
      </c>
      <c r="B553" s="41">
        <v>44271</v>
      </c>
      <c r="C553" s="13" t="s">
        <v>30</v>
      </c>
      <c r="D553" s="32" t="s">
        <v>1541</v>
      </c>
      <c r="E553" s="37" t="s">
        <v>1527</v>
      </c>
      <c r="F553" s="13"/>
      <c r="G553" s="37" t="s">
        <v>1638</v>
      </c>
      <c r="H553" s="49">
        <v>12480</v>
      </c>
      <c r="I553" s="12">
        <v>44926</v>
      </c>
      <c r="J553" s="15">
        <v>7488</v>
      </c>
    </row>
    <row r="554" spans="1:10" x14ac:dyDescent="0.25">
      <c r="A554" s="14" t="s">
        <v>10</v>
      </c>
      <c r="B554" s="41">
        <v>44638</v>
      </c>
      <c r="C554" s="13" t="s">
        <v>30</v>
      </c>
      <c r="D554" s="25" t="s">
        <v>1542</v>
      </c>
      <c r="E554" s="24" t="s">
        <v>1528</v>
      </c>
      <c r="F554" s="11"/>
      <c r="G554" s="24" t="s">
        <v>1631</v>
      </c>
      <c r="H554" s="47">
        <v>2700</v>
      </c>
      <c r="I554" s="12">
        <v>44707</v>
      </c>
      <c r="J554" s="54">
        <v>2700</v>
      </c>
    </row>
    <row r="555" spans="1:10" x14ac:dyDescent="0.25">
      <c r="A555" s="14" t="s">
        <v>10</v>
      </c>
      <c r="B555" s="41">
        <v>44564</v>
      </c>
      <c r="C555" s="13" t="s">
        <v>30</v>
      </c>
      <c r="D555" s="25" t="s">
        <v>977</v>
      </c>
      <c r="E555" s="24" t="s">
        <v>1529</v>
      </c>
      <c r="F555" s="11"/>
      <c r="G555" s="24" t="s">
        <v>1678</v>
      </c>
      <c r="H555" s="47">
        <v>14400</v>
      </c>
      <c r="I555" s="21">
        <v>44926</v>
      </c>
      <c r="J555" s="46">
        <v>11232</v>
      </c>
    </row>
    <row r="556" spans="1:10" ht="30" x14ac:dyDescent="0.25">
      <c r="A556" s="14" t="s">
        <v>10</v>
      </c>
      <c r="B556" s="41">
        <v>44638</v>
      </c>
      <c r="C556" s="13" t="s">
        <v>30</v>
      </c>
      <c r="D556" s="25" t="s">
        <v>1543</v>
      </c>
      <c r="E556" s="24" t="s">
        <v>1530</v>
      </c>
      <c r="F556" s="11"/>
      <c r="G556" s="59" t="s">
        <v>1683</v>
      </c>
      <c r="H556" s="47">
        <v>450</v>
      </c>
      <c r="I556" s="18">
        <v>44679</v>
      </c>
      <c r="J556" s="46">
        <v>450</v>
      </c>
    </row>
    <row r="557" spans="1:10" ht="45" x14ac:dyDescent="0.25">
      <c r="A557" s="14" t="s">
        <v>10</v>
      </c>
      <c r="B557" s="41">
        <v>44641</v>
      </c>
      <c r="C557" s="13" t="s">
        <v>30</v>
      </c>
      <c r="D557" s="25" t="s">
        <v>1544</v>
      </c>
      <c r="E557" s="24" t="s">
        <v>1531</v>
      </c>
      <c r="F557" s="11" t="s">
        <v>1627</v>
      </c>
      <c r="G557" s="24" t="s">
        <v>1628</v>
      </c>
      <c r="H557" s="47">
        <v>12000</v>
      </c>
      <c r="I557" s="18">
        <v>44744</v>
      </c>
      <c r="J557" s="15">
        <v>9013.58</v>
      </c>
    </row>
    <row r="558" spans="1:10" x14ac:dyDescent="0.25">
      <c r="A558" s="14" t="s">
        <v>10</v>
      </c>
      <c r="B558" s="41">
        <v>44552</v>
      </c>
      <c r="C558" s="13" t="s">
        <v>30</v>
      </c>
      <c r="D558" s="25" t="s">
        <v>1545</v>
      </c>
      <c r="E558" s="24" t="s">
        <v>1532</v>
      </c>
      <c r="F558" s="11"/>
      <c r="G558" s="24" t="s">
        <v>1433</v>
      </c>
      <c r="H558" s="47">
        <v>25500</v>
      </c>
      <c r="I558" s="18">
        <v>44865</v>
      </c>
      <c r="J558" s="15">
        <v>26250</v>
      </c>
    </row>
    <row r="559" spans="1:10" x14ac:dyDescent="0.25">
      <c r="A559" s="14" t="s">
        <v>10</v>
      </c>
      <c r="B559" s="41">
        <v>44649</v>
      </c>
      <c r="C559" s="13" t="s">
        <v>30</v>
      </c>
      <c r="D559" s="25" t="s">
        <v>1546</v>
      </c>
      <c r="E559" s="24" t="s">
        <v>1533</v>
      </c>
      <c r="F559" s="11"/>
      <c r="G559" s="24" t="s">
        <v>1399</v>
      </c>
      <c r="H559" s="47">
        <v>1000</v>
      </c>
      <c r="I559" s="18">
        <v>44681</v>
      </c>
      <c r="J559" s="15">
        <v>794</v>
      </c>
    </row>
    <row r="560" spans="1:10" s="5" customFormat="1" x14ac:dyDescent="0.25">
      <c r="A560" s="14" t="s">
        <v>10</v>
      </c>
      <c r="B560" s="41">
        <v>44562</v>
      </c>
      <c r="C560" s="13" t="s">
        <v>30</v>
      </c>
      <c r="D560" s="31" t="s">
        <v>1570</v>
      </c>
      <c r="E560" s="24" t="s">
        <v>1547</v>
      </c>
      <c r="F560" s="11"/>
      <c r="G560" s="24" t="s">
        <v>944</v>
      </c>
      <c r="H560" s="47">
        <v>1500</v>
      </c>
      <c r="I560" s="12">
        <v>44926</v>
      </c>
      <c r="J560" s="15">
        <v>1500</v>
      </c>
    </row>
    <row r="561" spans="1:10" x14ac:dyDescent="0.25">
      <c r="A561" s="14" t="s">
        <v>10</v>
      </c>
      <c r="B561" s="41">
        <v>44562</v>
      </c>
      <c r="C561" s="13" t="s">
        <v>30</v>
      </c>
      <c r="D561" s="31" t="s">
        <v>1571</v>
      </c>
      <c r="E561" s="24" t="s">
        <v>1548</v>
      </c>
      <c r="F561" s="11"/>
      <c r="G561" s="24" t="s">
        <v>944</v>
      </c>
      <c r="H561" s="47">
        <v>800</v>
      </c>
      <c r="I561" s="12">
        <v>44926</v>
      </c>
      <c r="J561" s="15">
        <v>800</v>
      </c>
    </row>
    <row r="562" spans="1:10" s="5" customFormat="1" x14ac:dyDescent="0.25">
      <c r="A562" s="14" t="s">
        <v>10</v>
      </c>
      <c r="B562" s="41">
        <v>44554</v>
      </c>
      <c r="C562" s="13" t="s">
        <v>30</v>
      </c>
      <c r="D562" s="31" t="s">
        <v>1572</v>
      </c>
      <c r="E562" s="24" t="s">
        <v>1549</v>
      </c>
      <c r="F562" s="11"/>
      <c r="G562" s="24" t="s">
        <v>1339</v>
      </c>
      <c r="H562" s="47">
        <v>2394</v>
      </c>
      <c r="I562" s="18">
        <v>44651</v>
      </c>
      <c r="J562" s="15">
        <v>2394</v>
      </c>
    </row>
    <row r="563" spans="1:10" s="5" customFormat="1" x14ac:dyDescent="0.25">
      <c r="A563" s="14" t="s">
        <v>10</v>
      </c>
      <c r="B563" s="41">
        <v>44658</v>
      </c>
      <c r="C563" s="13" t="s">
        <v>30</v>
      </c>
      <c r="D563" s="31" t="s">
        <v>1573</v>
      </c>
      <c r="E563" s="24" t="s">
        <v>1550</v>
      </c>
      <c r="F563" s="11"/>
      <c r="G563" s="24" t="s">
        <v>1339</v>
      </c>
      <c r="H563" s="47">
        <v>390</v>
      </c>
      <c r="I563" s="18">
        <v>44674</v>
      </c>
      <c r="J563" s="15">
        <v>390</v>
      </c>
    </row>
    <row r="564" spans="1:10" x14ac:dyDescent="0.25">
      <c r="A564" s="14" t="s">
        <v>10</v>
      </c>
      <c r="B564" s="41">
        <v>44197</v>
      </c>
      <c r="C564" s="13" t="s">
        <v>30</v>
      </c>
      <c r="D564" s="31" t="s">
        <v>1574</v>
      </c>
      <c r="E564" s="24" t="s">
        <v>1551</v>
      </c>
      <c r="F564" s="11"/>
      <c r="G564" s="24" t="s">
        <v>1433</v>
      </c>
      <c r="H564" s="47">
        <v>4547.8999999999996</v>
      </c>
      <c r="I564" s="12">
        <v>44926</v>
      </c>
      <c r="J564" s="15">
        <v>4547.8999999999996</v>
      </c>
    </row>
    <row r="565" spans="1:10" x14ac:dyDescent="0.25">
      <c r="A565" s="14" t="s">
        <v>10</v>
      </c>
      <c r="B565" s="41">
        <v>44659</v>
      </c>
      <c r="C565" s="13" t="s">
        <v>30</v>
      </c>
      <c r="D565" s="31" t="s">
        <v>1575</v>
      </c>
      <c r="E565" s="24" t="s">
        <v>1552</v>
      </c>
      <c r="F565" s="11"/>
      <c r="G565" s="24" t="s">
        <v>450</v>
      </c>
      <c r="H565" s="47">
        <v>4900</v>
      </c>
      <c r="I565" s="18">
        <v>44804</v>
      </c>
      <c r="J565" s="15">
        <v>4900</v>
      </c>
    </row>
    <row r="566" spans="1:10" s="5" customFormat="1" x14ac:dyDescent="0.25">
      <c r="A566" s="14" t="s">
        <v>10</v>
      </c>
      <c r="B566" s="41">
        <v>44659</v>
      </c>
      <c r="C566" s="13" t="s">
        <v>30</v>
      </c>
      <c r="D566" s="31" t="s">
        <v>1576</v>
      </c>
      <c r="E566" s="24" t="s">
        <v>1553</v>
      </c>
      <c r="F566" s="11"/>
      <c r="G566" s="24" t="s">
        <v>843</v>
      </c>
      <c r="H566" s="47">
        <v>1100</v>
      </c>
      <c r="I566" s="18">
        <v>44681</v>
      </c>
      <c r="J566" s="15">
        <v>1100</v>
      </c>
    </row>
    <row r="567" spans="1:10" s="5" customFormat="1" x14ac:dyDescent="0.25">
      <c r="A567" s="14" t="s">
        <v>10</v>
      </c>
      <c r="B567" s="41">
        <v>44659</v>
      </c>
      <c r="C567" s="13" t="s">
        <v>30</v>
      </c>
      <c r="D567" s="31" t="s">
        <v>1577</v>
      </c>
      <c r="E567" s="24" t="s">
        <v>1554</v>
      </c>
      <c r="F567" s="11"/>
      <c r="G567" s="37" t="s">
        <v>1696</v>
      </c>
      <c r="H567" s="47">
        <v>2300</v>
      </c>
      <c r="I567" s="18">
        <v>44742</v>
      </c>
      <c r="J567" s="15">
        <v>2250</v>
      </c>
    </row>
    <row r="568" spans="1:10" s="5" customFormat="1" x14ac:dyDescent="0.25">
      <c r="A568" s="14" t="s">
        <v>10</v>
      </c>
      <c r="B568" s="41">
        <v>44664</v>
      </c>
      <c r="C568" s="13" t="s">
        <v>30</v>
      </c>
      <c r="D568" s="31" t="s">
        <v>1375</v>
      </c>
      <c r="E568" s="24" t="s">
        <v>1555</v>
      </c>
      <c r="F568" s="11"/>
      <c r="G568" s="24" t="s">
        <v>1631</v>
      </c>
      <c r="H568" s="47">
        <v>600</v>
      </c>
      <c r="I568" s="12">
        <v>44698</v>
      </c>
      <c r="J568" s="15">
        <v>600</v>
      </c>
    </row>
    <row r="569" spans="1:10" x14ac:dyDescent="0.25">
      <c r="A569" s="14" t="s">
        <v>10</v>
      </c>
      <c r="B569" s="41">
        <v>44671</v>
      </c>
      <c r="C569" s="13" t="s">
        <v>30</v>
      </c>
      <c r="D569" s="31" t="s">
        <v>1578</v>
      </c>
      <c r="E569" s="24" t="s">
        <v>1556</v>
      </c>
      <c r="F569" s="11"/>
      <c r="G569" s="24" t="s">
        <v>1632</v>
      </c>
      <c r="H569" s="47">
        <v>3900</v>
      </c>
      <c r="I569" s="12">
        <v>45037</v>
      </c>
      <c r="J569" s="15">
        <v>3900</v>
      </c>
    </row>
    <row r="570" spans="1:10" x14ac:dyDescent="0.25">
      <c r="A570" s="14" t="s">
        <v>10</v>
      </c>
      <c r="B570" s="41">
        <v>44564</v>
      </c>
      <c r="C570" s="13" t="s">
        <v>30</v>
      </c>
      <c r="D570" s="40" t="s">
        <v>1579</v>
      </c>
      <c r="E570" s="37" t="s">
        <v>1557</v>
      </c>
      <c r="F570" s="13"/>
      <c r="G570" s="37" t="s">
        <v>1116</v>
      </c>
      <c r="H570" s="49">
        <v>7200</v>
      </c>
      <c r="I570" s="12">
        <v>44926</v>
      </c>
      <c r="J570" s="15">
        <v>5504</v>
      </c>
    </row>
    <row r="571" spans="1:10" x14ac:dyDescent="0.25">
      <c r="A571" s="14" t="s">
        <v>10</v>
      </c>
      <c r="B571" s="41">
        <v>44562</v>
      </c>
      <c r="C571" s="13" t="s">
        <v>30</v>
      </c>
      <c r="D571" s="40" t="s">
        <v>1580</v>
      </c>
      <c r="E571" s="37" t="s">
        <v>1558</v>
      </c>
      <c r="F571" s="13"/>
      <c r="G571" s="37" t="s">
        <v>1633</v>
      </c>
      <c r="H571" s="49">
        <v>30000</v>
      </c>
      <c r="I571" s="12">
        <v>45291</v>
      </c>
      <c r="J571" s="15">
        <v>14129</v>
      </c>
    </row>
    <row r="572" spans="1:10" x14ac:dyDescent="0.25">
      <c r="A572" s="14" t="s">
        <v>10</v>
      </c>
      <c r="B572" s="41">
        <v>44672</v>
      </c>
      <c r="C572" s="13" t="s">
        <v>30</v>
      </c>
      <c r="D572" s="31" t="s">
        <v>1581</v>
      </c>
      <c r="E572" s="24" t="s">
        <v>1559</v>
      </c>
      <c r="F572" s="11"/>
      <c r="G572" s="24" t="s">
        <v>1393</v>
      </c>
      <c r="H572" s="47">
        <v>1000</v>
      </c>
      <c r="I572" s="18">
        <v>44677</v>
      </c>
      <c r="J572" s="15">
        <v>1000</v>
      </c>
    </row>
    <row r="573" spans="1:10" s="5" customFormat="1" x14ac:dyDescent="0.25">
      <c r="A573" s="14" t="s">
        <v>10</v>
      </c>
      <c r="B573" s="38">
        <v>44673</v>
      </c>
      <c r="C573" s="13" t="s">
        <v>30</v>
      </c>
      <c r="D573" s="40" t="s">
        <v>1582</v>
      </c>
      <c r="E573" s="37" t="s">
        <v>1560</v>
      </c>
      <c r="F573" s="13"/>
      <c r="G573" s="37" t="s">
        <v>1601</v>
      </c>
      <c r="H573" s="49">
        <v>250</v>
      </c>
      <c r="I573" s="36">
        <v>44677</v>
      </c>
      <c r="J573" s="15">
        <v>250</v>
      </c>
    </row>
    <row r="574" spans="1:10" x14ac:dyDescent="0.25">
      <c r="A574" s="14" t="s">
        <v>10</v>
      </c>
      <c r="B574" s="41">
        <v>44673</v>
      </c>
      <c r="C574" s="13" t="s">
        <v>30</v>
      </c>
      <c r="D574" s="31" t="s">
        <v>1583</v>
      </c>
      <c r="E574" s="24" t="s">
        <v>1561</v>
      </c>
      <c r="F574" s="11"/>
      <c r="G574" s="24" t="s">
        <v>292</v>
      </c>
      <c r="H574" s="47">
        <v>7000</v>
      </c>
      <c r="I574" s="18">
        <v>44762</v>
      </c>
      <c r="J574" s="15">
        <v>6987.5</v>
      </c>
    </row>
    <row r="575" spans="1:10" x14ac:dyDescent="0.25">
      <c r="A575" s="14" t="s">
        <v>10</v>
      </c>
      <c r="B575" s="65">
        <v>44677</v>
      </c>
      <c r="C575" s="68" t="s">
        <v>1217</v>
      </c>
      <c r="D575" s="31" t="s">
        <v>1584</v>
      </c>
      <c r="E575" s="24" t="s">
        <v>1562</v>
      </c>
      <c r="F575" s="68" t="s">
        <v>24</v>
      </c>
      <c r="G575" s="61" t="s">
        <v>1246</v>
      </c>
      <c r="H575" s="47">
        <v>1143000</v>
      </c>
      <c r="I575" s="21">
        <v>44750</v>
      </c>
      <c r="J575" s="15">
        <v>0</v>
      </c>
    </row>
    <row r="576" spans="1:10" x14ac:dyDescent="0.25">
      <c r="A576" s="14" t="s">
        <v>10</v>
      </c>
      <c r="B576" s="65"/>
      <c r="C576" s="68"/>
      <c r="D576" s="31" t="s">
        <v>1585</v>
      </c>
      <c r="E576" s="24" t="s">
        <v>1563</v>
      </c>
      <c r="F576" s="68"/>
      <c r="G576" s="61" t="s">
        <v>1682</v>
      </c>
      <c r="H576" s="47">
        <v>536000</v>
      </c>
      <c r="I576" s="21">
        <v>44750</v>
      </c>
      <c r="J576" s="15">
        <v>0</v>
      </c>
    </row>
    <row r="577" spans="1:10" x14ac:dyDescent="0.25">
      <c r="A577" s="14" t="s">
        <v>10</v>
      </c>
      <c r="B577" s="65"/>
      <c r="C577" s="68"/>
      <c r="D577" s="31" t="s">
        <v>1586</v>
      </c>
      <c r="E577" s="24">
        <v>9204315904</v>
      </c>
      <c r="F577" s="68"/>
      <c r="G577" s="61" t="s">
        <v>1682</v>
      </c>
      <c r="H577" s="47">
        <v>290000</v>
      </c>
      <c r="I577" s="21">
        <v>44750</v>
      </c>
      <c r="J577" s="15">
        <v>0</v>
      </c>
    </row>
    <row r="578" spans="1:10" x14ac:dyDescent="0.25">
      <c r="A578" s="14" t="s">
        <v>10</v>
      </c>
      <c r="B578" s="65"/>
      <c r="C578" s="68"/>
      <c r="D578" s="11" t="s">
        <v>1587</v>
      </c>
      <c r="E578" s="24" t="s">
        <v>1564</v>
      </c>
      <c r="F578" s="68"/>
      <c r="G578" s="61" t="s">
        <v>1682</v>
      </c>
      <c r="H578" s="47">
        <v>979600</v>
      </c>
      <c r="I578" s="21">
        <v>44750</v>
      </c>
      <c r="J578" s="15">
        <v>0</v>
      </c>
    </row>
    <row r="579" spans="1:10" ht="15" customHeight="1" x14ac:dyDescent="0.25">
      <c r="A579" s="14" t="s">
        <v>10</v>
      </c>
      <c r="B579" s="65"/>
      <c r="C579" s="68"/>
      <c r="D579" s="31" t="s">
        <v>1588</v>
      </c>
      <c r="E579" s="24" t="s">
        <v>1565</v>
      </c>
      <c r="F579" s="68"/>
      <c r="G579" s="61" t="s">
        <v>1682</v>
      </c>
      <c r="H579" s="47">
        <v>1020000</v>
      </c>
      <c r="I579" s="21">
        <v>44750</v>
      </c>
      <c r="J579" s="15">
        <v>0</v>
      </c>
    </row>
    <row r="580" spans="1:10" ht="15" customHeight="1" x14ac:dyDescent="0.25">
      <c r="A580" s="14" t="s">
        <v>10</v>
      </c>
      <c r="B580" s="65"/>
      <c r="C580" s="68"/>
      <c r="D580" s="31" t="s">
        <v>1589</v>
      </c>
      <c r="E580" s="24">
        <v>9204383124</v>
      </c>
      <c r="F580" s="68"/>
      <c r="G580" s="61" t="s">
        <v>1228</v>
      </c>
      <c r="H580" s="47">
        <v>996000</v>
      </c>
      <c r="I580" s="21">
        <v>44750</v>
      </c>
      <c r="J580" s="15">
        <v>0</v>
      </c>
    </row>
    <row r="581" spans="1:10" ht="15" customHeight="1" x14ac:dyDescent="0.25">
      <c r="A581" s="14" t="s">
        <v>10</v>
      </c>
      <c r="B581" s="65"/>
      <c r="C581" s="68"/>
      <c r="D581" s="31" t="s">
        <v>1590</v>
      </c>
      <c r="E581" s="24" t="s">
        <v>1566</v>
      </c>
      <c r="F581" s="68"/>
      <c r="G581" s="14" t="s">
        <v>1687</v>
      </c>
      <c r="H581" s="47">
        <v>1160000</v>
      </c>
      <c r="I581" s="21">
        <v>44750</v>
      </c>
      <c r="J581" s="15">
        <v>0</v>
      </c>
    </row>
    <row r="582" spans="1:10" ht="15" customHeight="1" x14ac:dyDescent="0.25">
      <c r="A582" s="14" t="s">
        <v>10</v>
      </c>
      <c r="B582" s="65"/>
      <c r="C582" s="68"/>
      <c r="D582" s="31" t="s">
        <v>1591</v>
      </c>
      <c r="E582" s="24" t="s">
        <v>1567</v>
      </c>
      <c r="F582" s="68"/>
      <c r="G582" s="61" t="s">
        <v>1688</v>
      </c>
      <c r="H582" s="47">
        <v>1655000</v>
      </c>
      <c r="I582" s="21">
        <v>44750</v>
      </c>
      <c r="J582" s="15">
        <v>0</v>
      </c>
    </row>
    <row r="583" spans="1:10" ht="15" customHeight="1" x14ac:dyDescent="0.25">
      <c r="A583" s="14" t="s">
        <v>10</v>
      </c>
      <c r="B583" s="41">
        <v>44564</v>
      </c>
      <c r="C583" s="13" t="s">
        <v>30</v>
      </c>
      <c r="D583" s="31" t="s">
        <v>1538</v>
      </c>
      <c r="E583" s="24" t="s">
        <v>1568</v>
      </c>
      <c r="F583" s="11"/>
      <c r="G583" s="24" t="s">
        <v>1602</v>
      </c>
      <c r="H583" s="47">
        <v>6623.56</v>
      </c>
      <c r="I583" s="12">
        <v>44926</v>
      </c>
      <c r="J583" s="15">
        <v>5166.3900000000003</v>
      </c>
    </row>
    <row r="584" spans="1:10" ht="15" customHeight="1" x14ac:dyDescent="0.25">
      <c r="A584" s="14" t="s">
        <v>10</v>
      </c>
      <c r="B584" s="41">
        <v>44606</v>
      </c>
      <c r="C584" s="13" t="s">
        <v>30</v>
      </c>
      <c r="D584" s="31" t="s">
        <v>1592</v>
      </c>
      <c r="E584" s="24" t="s">
        <v>1569</v>
      </c>
      <c r="F584" s="11"/>
      <c r="G584" s="24" t="s">
        <v>1637</v>
      </c>
      <c r="H584" s="47">
        <v>1500</v>
      </c>
      <c r="I584" s="12">
        <v>44926</v>
      </c>
      <c r="J584" s="15">
        <v>0</v>
      </c>
    </row>
    <row r="585" spans="1:10" x14ac:dyDescent="0.25">
      <c r="A585" s="14" t="s">
        <v>10</v>
      </c>
      <c r="B585" s="41">
        <v>44698</v>
      </c>
      <c r="C585" s="13" t="s">
        <v>30</v>
      </c>
      <c r="D585" s="25" t="s">
        <v>1595</v>
      </c>
      <c r="E585" s="24" t="s">
        <v>1593</v>
      </c>
      <c r="F585" s="11"/>
      <c r="G585" s="24" t="s">
        <v>1339</v>
      </c>
      <c r="H585" s="47">
        <v>1080</v>
      </c>
      <c r="I585" s="18">
        <v>44698</v>
      </c>
      <c r="J585" s="15">
        <v>1080</v>
      </c>
    </row>
    <row r="586" spans="1:10" x14ac:dyDescent="0.25">
      <c r="A586" s="14" t="s">
        <v>10</v>
      </c>
      <c r="B586" s="41">
        <v>44708</v>
      </c>
      <c r="C586" s="13" t="s">
        <v>30</v>
      </c>
      <c r="D586" s="25" t="s">
        <v>1596</v>
      </c>
      <c r="E586" s="24" t="s">
        <v>1594</v>
      </c>
      <c r="F586" s="11"/>
      <c r="G586" s="24" t="s">
        <v>1597</v>
      </c>
      <c r="H586" s="47">
        <v>5500</v>
      </c>
      <c r="I586" s="18">
        <v>44742</v>
      </c>
      <c r="J586" s="15">
        <v>5259.5</v>
      </c>
    </row>
    <row r="587" spans="1:10" x14ac:dyDescent="0.25">
      <c r="A587" s="14" t="s">
        <v>10</v>
      </c>
      <c r="B587" s="57">
        <v>44568</v>
      </c>
      <c r="C587" s="13" t="s">
        <v>30</v>
      </c>
      <c r="D587" s="25" t="s">
        <v>1599</v>
      </c>
      <c r="E587" s="24" t="s">
        <v>1598</v>
      </c>
      <c r="F587" s="11"/>
      <c r="G587" s="24" t="s">
        <v>1115</v>
      </c>
      <c r="H587" s="45">
        <v>2800</v>
      </c>
      <c r="I587" s="12">
        <v>44926</v>
      </c>
      <c r="J587" s="15">
        <v>1400</v>
      </c>
    </row>
    <row r="588" spans="1:10" x14ac:dyDescent="0.25">
      <c r="A588" s="14" t="s">
        <v>10</v>
      </c>
      <c r="B588" s="17">
        <v>44562</v>
      </c>
      <c r="C588" s="13" t="s">
        <v>30</v>
      </c>
      <c r="D588" s="25" t="s">
        <v>1604</v>
      </c>
      <c r="E588" s="24" t="s">
        <v>1603</v>
      </c>
      <c r="F588" s="11"/>
      <c r="G588" s="27" t="s">
        <v>1605</v>
      </c>
      <c r="H588" s="45">
        <v>8000</v>
      </c>
      <c r="I588" s="18">
        <v>44772</v>
      </c>
      <c r="J588" s="15">
        <v>8320</v>
      </c>
    </row>
    <row r="589" spans="1:10" x14ac:dyDescent="0.25">
      <c r="A589" s="14" t="s">
        <v>10</v>
      </c>
      <c r="B589" s="17">
        <v>44564</v>
      </c>
      <c r="C589" s="13" t="s">
        <v>30</v>
      </c>
      <c r="D589" s="25" t="s">
        <v>1614</v>
      </c>
      <c r="E589" s="24" t="s">
        <v>1615</v>
      </c>
      <c r="F589" s="11"/>
      <c r="G589" s="24" t="s">
        <v>1468</v>
      </c>
      <c r="H589" s="45">
        <v>15000</v>
      </c>
      <c r="I589" s="18">
        <v>44926</v>
      </c>
      <c r="J589" s="15">
        <v>0</v>
      </c>
    </row>
    <row r="590" spans="1:10" x14ac:dyDescent="0.25">
      <c r="A590" s="14"/>
      <c r="B590" s="17">
        <v>44564</v>
      </c>
      <c r="C590" s="13" t="s">
        <v>30</v>
      </c>
      <c r="D590" s="25" t="s">
        <v>1642</v>
      </c>
      <c r="E590" s="24" t="s">
        <v>1643</v>
      </c>
      <c r="F590" s="11"/>
      <c r="G590" s="24" t="s">
        <v>1468</v>
      </c>
      <c r="H590" s="45">
        <v>30000</v>
      </c>
      <c r="I590" s="18">
        <v>44926</v>
      </c>
      <c r="J590" s="15">
        <v>0</v>
      </c>
    </row>
    <row r="591" spans="1:10" s="5" customFormat="1" ht="45" x14ac:dyDescent="0.25">
      <c r="A591" s="14" t="s">
        <v>10</v>
      </c>
      <c r="B591" s="17">
        <v>44755</v>
      </c>
      <c r="C591" s="13" t="s">
        <v>1608</v>
      </c>
      <c r="D591" s="32" t="s">
        <v>1606</v>
      </c>
      <c r="E591" s="37" t="s">
        <v>1607</v>
      </c>
      <c r="F591" s="13" t="s">
        <v>1629</v>
      </c>
      <c r="G591" s="58" t="s">
        <v>1630</v>
      </c>
      <c r="H591" s="46">
        <v>24166.23</v>
      </c>
      <c r="I591" s="36">
        <v>44855</v>
      </c>
      <c r="J591" s="15">
        <v>0</v>
      </c>
    </row>
    <row r="592" spans="1:10" s="5" customFormat="1" ht="45" x14ac:dyDescent="0.25">
      <c r="A592" s="14" t="s">
        <v>10</v>
      </c>
      <c r="B592" s="38">
        <v>44757</v>
      </c>
      <c r="C592" s="13" t="s">
        <v>705</v>
      </c>
      <c r="D592" s="32" t="s">
        <v>1609</v>
      </c>
      <c r="E592" s="37" t="s">
        <v>1610</v>
      </c>
      <c r="F592" s="13"/>
      <c r="G592" s="58" t="s">
        <v>1054</v>
      </c>
      <c r="H592" s="46">
        <v>18500</v>
      </c>
      <c r="I592" s="36">
        <v>45016</v>
      </c>
      <c r="J592" s="15">
        <v>0</v>
      </c>
    </row>
    <row r="593" spans="1:10" s="5" customFormat="1" ht="45" x14ac:dyDescent="0.25">
      <c r="A593" s="14" t="s">
        <v>10</v>
      </c>
      <c r="B593" s="38">
        <v>44799</v>
      </c>
      <c r="C593" s="13" t="s">
        <v>949</v>
      </c>
      <c r="D593" s="32" t="s">
        <v>1690</v>
      </c>
      <c r="E593" s="37" t="s">
        <v>1691</v>
      </c>
      <c r="F593" s="13" t="s">
        <v>1692</v>
      </c>
      <c r="G593" s="58"/>
      <c r="H593" s="46">
        <v>74587.199999999997</v>
      </c>
      <c r="I593" s="36">
        <v>44817</v>
      </c>
      <c r="J593" s="15">
        <v>0</v>
      </c>
    </row>
    <row r="594" spans="1:10" x14ac:dyDescent="0.25">
      <c r="A594" s="14" t="s">
        <v>10</v>
      </c>
      <c r="B594" s="17">
        <v>44562</v>
      </c>
      <c r="C594" s="13" t="s">
        <v>30</v>
      </c>
      <c r="D594" s="32" t="s">
        <v>1612</v>
      </c>
      <c r="E594" s="37" t="s">
        <v>1611</v>
      </c>
      <c r="F594" s="13"/>
      <c r="G594" s="58" t="s">
        <v>1613</v>
      </c>
      <c r="H594" s="46">
        <v>38000</v>
      </c>
      <c r="I594" s="21">
        <v>45291</v>
      </c>
      <c r="J594" s="15">
        <v>14250</v>
      </c>
    </row>
    <row r="595" spans="1:10" s="5" customFormat="1" x14ac:dyDescent="0.25">
      <c r="A595" s="14" t="s">
        <v>10</v>
      </c>
      <c r="B595" s="17">
        <v>44805</v>
      </c>
      <c r="C595" s="13" t="s">
        <v>30</v>
      </c>
      <c r="D595" s="32" t="s">
        <v>1617</v>
      </c>
      <c r="E595" s="37" t="s">
        <v>1616</v>
      </c>
      <c r="F595" s="13"/>
      <c r="G595" s="37" t="s">
        <v>1468</v>
      </c>
      <c r="H595" s="46">
        <v>39600</v>
      </c>
      <c r="I595" s="21">
        <v>45169</v>
      </c>
      <c r="J595" s="15">
        <v>6600</v>
      </c>
    </row>
    <row r="596" spans="1:10" s="5" customFormat="1" x14ac:dyDescent="0.25">
      <c r="A596" s="14" t="s">
        <v>10</v>
      </c>
      <c r="B596" s="17">
        <v>44805</v>
      </c>
      <c r="C596" s="13" t="s">
        <v>30</v>
      </c>
      <c r="D596" s="32" t="s">
        <v>1619</v>
      </c>
      <c r="E596" s="37" t="s">
        <v>1618</v>
      </c>
      <c r="F596" s="13"/>
      <c r="G596" s="37" t="s">
        <v>1468</v>
      </c>
      <c r="H596" s="46">
        <v>12480</v>
      </c>
      <c r="I596" s="21">
        <v>45169</v>
      </c>
      <c r="J596" s="15">
        <v>0</v>
      </c>
    </row>
    <row r="597" spans="1:10" s="5" customFormat="1" x14ac:dyDescent="0.25">
      <c r="A597" s="14" t="s">
        <v>10</v>
      </c>
      <c r="B597" s="17">
        <v>44805</v>
      </c>
      <c r="C597" s="13" t="s">
        <v>30</v>
      </c>
      <c r="D597" s="32" t="s">
        <v>1621</v>
      </c>
      <c r="E597" s="37" t="s">
        <v>1620</v>
      </c>
      <c r="F597" s="13"/>
      <c r="G597" s="37" t="s">
        <v>1468</v>
      </c>
      <c r="H597" s="46">
        <v>18000</v>
      </c>
      <c r="I597" s="21">
        <v>45169</v>
      </c>
      <c r="J597" s="15">
        <v>0</v>
      </c>
    </row>
    <row r="598" spans="1:10" x14ac:dyDescent="0.25">
      <c r="A598" s="14" t="s">
        <v>10</v>
      </c>
      <c r="B598" s="17">
        <v>44799</v>
      </c>
      <c r="C598" s="13" t="s">
        <v>30</v>
      </c>
      <c r="D598" s="32" t="s">
        <v>1623</v>
      </c>
      <c r="E598" s="37" t="s">
        <v>1622</v>
      </c>
      <c r="F598" s="13"/>
      <c r="G598" s="58" t="s">
        <v>547</v>
      </c>
      <c r="H598" s="46">
        <v>4100</v>
      </c>
      <c r="I598" s="36">
        <v>44864</v>
      </c>
      <c r="J598" s="53">
        <v>0</v>
      </c>
    </row>
    <row r="599" spans="1:10" s="5" customFormat="1" x14ac:dyDescent="0.25">
      <c r="A599" s="14" t="s">
        <v>10</v>
      </c>
      <c r="B599" s="17">
        <v>44799</v>
      </c>
      <c r="C599" s="13" t="s">
        <v>30</v>
      </c>
      <c r="D599" s="32" t="s">
        <v>1624</v>
      </c>
      <c r="E599" s="37" t="s">
        <v>1625</v>
      </c>
      <c r="F599" s="13"/>
      <c r="G599" s="58" t="s">
        <v>1626</v>
      </c>
      <c r="H599" s="46">
        <v>30000</v>
      </c>
      <c r="I599" s="36">
        <v>44972</v>
      </c>
      <c r="J599" s="53">
        <v>0</v>
      </c>
    </row>
    <row r="600" spans="1:10" s="5" customFormat="1" ht="30" x14ac:dyDescent="0.25">
      <c r="A600" s="14" t="s">
        <v>10</v>
      </c>
      <c r="B600" s="38">
        <v>44817</v>
      </c>
      <c r="C600" s="13" t="s">
        <v>30</v>
      </c>
      <c r="D600" s="32" t="s">
        <v>1698</v>
      </c>
      <c r="E600" s="37" t="s">
        <v>1646</v>
      </c>
      <c r="F600" s="13"/>
      <c r="G600" s="58" t="s">
        <v>323</v>
      </c>
      <c r="H600" s="46">
        <v>470</v>
      </c>
      <c r="I600" s="21">
        <v>44882</v>
      </c>
      <c r="J600" s="53">
        <v>0</v>
      </c>
    </row>
    <row r="601" spans="1:10" x14ac:dyDescent="0.25">
      <c r="A601" s="14" t="s">
        <v>10</v>
      </c>
      <c r="B601" s="41">
        <v>44819</v>
      </c>
      <c r="C601" s="13" t="s">
        <v>30</v>
      </c>
      <c r="D601" s="25" t="s">
        <v>1647</v>
      </c>
      <c r="E601" s="24" t="s">
        <v>1648</v>
      </c>
      <c r="F601" s="11"/>
      <c r="G601" s="24" t="s">
        <v>1433</v>
      </c>
      <c r="H601" s="45">
        <v>52800</v>
      </c>
      <c r="I601" s="21">
        <v>44911</v>
      </c>
      <c r="J601" s="46">
        <v>10440</v>
      </c>
    </row>
    <row r="602" spans="1:10" ht="90" x14ac:dyDescent="0.25">
      <c r="A602" s="14" t="s">
        <v>10</v>
      </c>
      <c r="B602" s="41">
        <v>44827</v>
      </c>
      <c r="C602" s="13" t="s">
        <v>949</v>
      </c>
      <c r="D602" s="25" t="s">
        <v>1649</v>
      </c>
      <c r="E602" s="24" t="s">
        <v>1650</v>
      </c>
      <c r="F602" s="11" t="s">
        <v>1685</v>
      </c>
      <c r="G602" s="27" t="s">
        <v>1686</v>
      </c>
      <c r="H602" s="49">
        <v>300000</v>
      </c>
      <c r="I602" s="60" t="s">
        <v>1687</v>
      </c>
      <c r="J602" s="53">
        <v>0</v>
      </c>
    </row>
    <row r="603" spans="1:10" x14ac:dyDescent="0.25">
      <c r="A603" s="14" t="s">
        <v>10</v>
      </c>
      <c r="B603" s="17">
        <v>44564</v>
      </c>
      <c r="C603" s="13" t="s">
        <v>30</v>
      </c>
      <c r="D603" s="25" t="s">
        <v>1651</v>
      </c>
      <c r="E603" s="24" t="s">
        <v>1643</v>
      </c>
      <c r="F603" s="11"/>
      <c r="G603" s="24" t="s">
        <v>1468</v>
      </c>
      <c r="H603" s="45">
        <v>30000</v>
      </c>
      <c r="I603" s="12">
        <v>44926</v>
      </c>
      <c r="J603" s="14"/>
    </row>
    <row r="604" spans="1:10" x14ac:dyDescent="0.25">
      <c r="A604" s="14" t="s">
        <v>10</v>
      </c>
      <c r="B604" s="41">
        <v>44841</v>
      </c>
      <c r="C604" s="13" t="s">
        <v>30</v>
      </c>
      <c r="D604" s="25" t="s">
        <v>1653</v>
      </c>
      <c r="E604" s="24" t="s">
        <v>1652</v>
      </c>
      <c r="F604" s="11"/>
      <c r="G604" s="58" t="s">
        <v>1679</v>
      </c>
      <c r="H604" s="45">
        <v>10000</v>
      </c>
      <c r="I604" s="21">
        <v>44849</v>
      </c>
      <c r="J604" s="53">
        <v>0</v>
      </c>
    </row>
    <row r="605" spans="1:10" x14ac:dyDescent="0.25">
      <c r="A605" s="14" t="s">
        <v>10</v>
      </c>
      <c r="B605" s="41">
        <v>44841</v>
      </c>
      <c r="C605" s="13" t="s">
        <v>30</v>
      </c>
      <c r="D605" s="25" t="s">
        <v>1654</v>
      </c>
      <c r="E605" s="24" t="s">
        <v>1656</v>
      </c>
      <c r="F605" s="11"/>
      <c r="G605" s="24" t="s">
        <v>1658</v>
      </c>
      <c r="H605" s="47">
        <v>200</v>
      </c>
      <c r="I605" s="21">
        <v>44854</v>
      </c>
      <c r="J605" s="53">
        <v>200</v>
      </c>
    </row>
    <row r="606" spans="1:10" x14ac:dyDescent="0.25">
      <c r="A606" s="14" t="s">
        <v>10</v>
      </c>
      <c r="B606" s="41">
        <v>44841</v>
      </c>
      <c r="C606" s="13" t="s">
        <v>30</v>
      </c>
      <c r="D606" s="25" t="s">
        <v>1655</v>
      </c>
      <c r="E606" s="24" t="s">
        <v>1657</v>
      </c>
      <c r="F606" s="11"/>
      <c r="G606" s="24" t="s">
        <v>1659</v>
      </c>
      <c r="H606" s="47">
        <v>190</v>
      </c>
      <c r="I606" s="21">
        <v>44893</v>
      </c>
      <c r="J606" s="53">
        <v>0</v>
      </c>
    </row>
    <row r="607" spans="1:10" x14ac:dyDescent="0.25">
      <c r="A607" s="14" t="s">
        <v>10</v>
      </c>
      <c r="B607" s="41">
        <v>44854</v>
      </c>
      <c r="C607" s="13" t="s">
        <v>30</v>
      </c>
      <c r="D607" s="25" t="s">
        <v>1146</v>
      </c>
      <c r="E607" s="24" t="s">
        <v>1661</v>
      </c>
      <c r="F607" s="11"/>
      <c r="G607" s="24" t="s">
        <v>1663</v>
      </c>
      <c r="H607" s="47">
        <v>27308</v>
      </c>
      <c r="I607" s="21">
        <v>44957</v>
      </c>
      <c r="J607" s="53">
        <v>0</v>
      </c>
    </row>
    <row r="608" spans="1:10" s="5" customFormat="1" ht="45" x14ac:dyDescent="0.25">
      <c r="A608" s="14" t="s">
        <v>10</v>
      </c>
      <c r="B608" s="38">
        <v>44859</v>
      </c>
      <c r="C608" s="13" t="s">
        <v>1644</v>
      </c>
      <c r="D608" s="32" t="s">
        <v>1660</v>
      </c>
      <c r="E608" s="37" t="s">
        <v>1662</v>
      </c>
      <c r="F608" s="13"/>
      <c r="G608" s="37" t="s">
        <v>1054</v>
      </c>
      <c r="H608" s="49">
        <v>15400</v>
      </c>
      <c r="I608" s="21">
        <v>45138</v>
      </c>
      <c r="J608" s="53">
        <v>0</v>
      </c>
    </row>
    <row r="609" spans="1:10" s="5" customFormat="1" x14ac:dyDescent="0.25">
      <c r="A609" s="14" t="s">
        <v>10</v>
      </c>
      <c r="B609" s="38">
        <v>44883</v>
      </c>
      <c r="C609" s="13" t="s">
        <v>30</v>
      </c>
      <c r="D609" s="32" t="s">
        <v>1664</v>
      </c>
      <c r="E609" s="37" t="s">
        <v>1667</v>
      </c>
      <c r="F609" s="13"/>
      <c r="G609" s="37" t="s">
        <v>1670</v>
      </c>
      <c r="H609" s="49">
        <v>400</v>
      </c>
      <c r="I609" s="21">
        <v>44901</v>
      </c>
      <c r="J609" s="53">
        <v>0</v>
      </c>
    </row>
    <row r="610" spans="1:10" x14ac:dyDescent="0.25">
      <c r="A610" s="14" t="s">
        <v>10</v>
      </c>
      <c r="B610" s="41">
        <v>44889</v>
      </c>
      <c r="C610" s="13" t="s">
        <v>30</v>
      </c>
      <c r="D610" s="25" t="s">
        <v>1665</v>
      </c>
      <c r="E610" s="24" t="s">
        <v>1668</v>
      </c>
      <c r="F610" s="11"/>
      <c r="G610" s="24" t="s">
        <v>1671</v>
      </c>
      <c r="H610" s="47">
        <v>52600</v>
      </c>
      <c r="I610" s="21">
        <v>44894</v>
      </c>
      <c r="J610" s="46">
        <v>52600</v>
      </c>
    </row>
    <row r="611" spans="1:10" x14ac:dyDescent="0.25">
      <c r="A611" s="14" t="s">
        <v>10</v>
      </c>
      <c r="B611" s="41">
        <v>44894</v>
      </c>
      <c r="C611" s="13" t="s">
        <v>30</v>
      </c>
      <c r="D611" s="25" t="s">
        <v>1666</v>
      </c>
      <c r="E611" s="24" t="s">
        <v>1669</v>
      </c>
      <c r="F611" s="11"/>
      <c r="G611" s="24" t="s">
        <v>216</v>
      </c>
      <c r="H611" s="47">
        <v>2500</v>
      </c>
      <c r="I611" s="21">
        <v>44926</v>
      </c>
      <c r="J611" s="53">
        <v>0</v>
      </c>
    </row>
    <row r="612" spans="1:10" x14ac:dyDescent="0.25">
      <c r="A612" s="14" t="s">
        <v>10</v>
      </c>
      <c r="B612" s="41">
        <v>44865</v>
      </c>
      <c r="C612" s="13" t="s">
        <v>30</v>
      </c>
      <c r="D612" s="25" t="s">
        <v>527</v>
      </c>
      <c r="E612" s="24" t="s">
        <v>1672</v>
      </c>
      <c r="F612" s="11"/>
      <c r="G612" s="24" t="s">
        <v>1433</v>
      </c>
      <c r="H612" s="47">
        <v>14898</v>
      </c>
      <c r="I612" s="21">
        <v>45231</v>
      </c>
      <c r="J612" s="53">
        <v>0</v>
      </c>
    </row>
    <row r="613" spans="1:10" ht="120" x14ac:dyDescent="0.25">
      <c r="A613" s="14" t="s">
        <v>10</v>
      </c>
      <c r="B613" s="63">
        <v>44924</v>
      </c>
      <c r="C613" s="13" t="s">
        <v>949</v>
      </c>
      <c r="D613" s="20" t="s">
        <v>1146</v>
      </c>
      <c r="E613" s="64" t="s">
        <v>1673</v>
      </c>
      <c r="F613" s="13" t="s">
        <v>1697</v>
      </c>
      <c r="G613" s="62" t="s">
        <v>1684</v>
      </c>
      <c r="H613" s="45">
        <v>39000</v>
      </c>
      <c r="I613" s="60" t="s">
        <v>1695</v>
      </c>
      <c r="J613" s="53">
        <v>0</v>
      </c>
    </row>
    <row r="614" spans="1:10" x14ac:dyDescent="0.25">
      <c r="A614" s="70" t="s">
        <v>1250</v>
      </c>
      <c r="B614" s="70"/>
      <c r="C614" s="70"/>
      <c r="D614" s="70"/>
      <c r="E614" s="70"/>
      <c r="F614" s="70"/>
      <c r="G614" s="70"/>
      <c r="H614" s="70"/>
      <c r="I614" s="70"/>
      <c r="J614" s="70"/>
    </row>
    <row r="615" spans="1:10" x14ac:dyDescent="0.25">
      <c r="A615" s="70" t="s">
        <v>1694</v>
      </c>
      <c r="B615" s="70"/>
      <c r="C615" s="70"/>
      <c r="D615" s="70"/>
      <c r="E615" s="70"/>
      <c r="F615" s="70"/>
      <c r="G615" s="70"/>
      <c r="H615" s="70"/>
      <c r="I615" s="70"/>
      <c r="J615" s="70"/>
    </row>
  </sheetData>
  <mergeCells count="19">
    <mergeCell ref="A614:J614"/>
    <mergeCell ref="A615:J615"/>
    <mergeCell ref="C529:C534"/>
    <mergeCell ref="B575:B582"/>
    <mergeCell ref="F575:F582"/>
    <mergeCell ref="C575:C582"/>
    <mergeCell ref="F529:F534"/>
    <mergeCell ref="B492:B497"/>
    <mergeCell ref="A1:J1"/>
    <mergeCell ref="C492:C497"/>
    <mergeCell ref="F492:F497"/>
    <mergeCell ref="C440:C444"/>
    <mergeCell ref="B440:B444"/>
    <mergeCell ref="A440:A444"/>
    <mergeCell ref="F440:F444"/>
    <mergeCell ref="C409:C410"/>
    <mergeCell ref="B409:B410"/>
    <mergeCell ref="A409:A410"/>
    <mergeCell ref="G441:G443"/>
  </mergeCells>
  <phoneticPr fontId="2" type="noConversion"/>
  <hyperlinks>
    <hyperlink ref="E445" r:id="rId1" display="https://smartcig.anticorruzione.it/AVCP-SmartCig/preparaDettaglioComunicazioneOS.action?codDettaglioCarnet=52730123" xr:uid="{724F9111-FBDC-486E-9676-00DCB7FF10DB}"/>
    <hyperlink ref="E447" r:id="rId2" display="https://smartcig.anticorruzione.it/AVCP-SmartCig/preparaDettaglioComunicazioneOS.action?codDettaglioCarnet=52751966" xr:uid="{C1608723-5677-40FE-9EF6-5B4CE8896A36}"/>
  </hyperlinks>
  <pageMargins left="1" right="1" top="1" bottom="1" header="0.5" footer="0.5"/>
  <pageSetup paperSize="9" scale="42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2023-01-21T11:57:34Z</cp:lastPrinted>
  <dcterms:created xsi:type="dcterms:W3CDTF">2021-01-09T08:50:47Z</dcterms:created>
  <dcterms:modified xsi:type="dcterms:W3CDTF">2023-02-03T12:09:20Z</dcterms:modified>
</cp:coreProperties>
</file>